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19440" windowHeight="7950" tabRatio="863" activeTab="1"/>
  </bookViews>
  <sheets>
    <sheet name="МЛ CDI P" sheetId="1" r:id="rId1"/>
    <sheet name="Team Test" sheetId="2" r:id="rId2"/>
    <sheet name="Ind. Test" sheetId="3" r:id="rId3"/>
  </sheets>
  <definedNames>
    <definedName name="_xlfn.RANK.EQ" hidden="1">#NAME?</definedName>
    <definedName name="_xlnm.Print_Area" localSheetId="2">'Ind. Test'!$A$1:$AJ$16</definedName>
    <definedName name="_xlnm.Print_Area" localSheetId="1">'Team Test'!$A$1:$AJ$16</definedName>
  </definedNames>
  <calcPr fullCalcOnLoad="1"/>
</workbook>
</file>

<file path=xl/sharedStrings.xml><?xml version="1.0" encoding="utf-8"?>
<sst xmlns="http://schemas.openxmlformats.org/spreadsheetml/2006/main" count="225" uniqueCount="90">
  <si>
    <t>Show Reg. No</t>
  </si>
  <si>
    <t>Name of Rider</t>
  </si>
  <si>
    <t>FEI registr. №</t>
  </si>
  <si>
    <t>Nationality</t>
  </si>
  <si>
    <t>Name of Horse</t>
  </si>
  <si>
    <t>FEI Passport No</t>
  </si>
  <si>
    <t>Owner of horse</t>
  </si>
  <si>
    <t>Stud Book Initials</t>
  </si>
  <si>
    <t>Country of Birth</t>
  </si>
  <si>
    <t>Sex/ Age</t>
  </si>
  <si>
    <t>Colour</t>
  </si>
  <si>
    <t>Name of Sire</t>
  </si>
  <si>
    <t>RESULTS</t>
  </si>
  <si>
    <t>Judges:</t>
  </si>
  <si>
    <t>Place</t>
  </si>
  <si>
    <t>H</t>
  </si>
  <si>
    <t>C</t>
  </si>
  <si>
    <t>Total                    Pts</t>
  </si>
  <si>
    <t>Total %</t>
  </si>
  <si>
    <t>Collective mark</t>
  </si>
  <si>
    <t>Pts</t>
  </si>
  <si>
    <t>%</t>
  </si>
  <si>
    <t xml:space="preserve"> </t>
  </si>
  <si>
    <t xml:space="preserve"> Ground Jury:  </t>
  </si>
  <si>
    <t>Errors of course</t>
  </si>
  <si>
    <t>Other error</t>
  </si>
  <si>
    <t>E</t>
  </si>
  <si>
    <t>M</t>
  </si>
  <si>
    <t>B</t>
  </si>
  <si>
    <t>Prize money (EUR)</t>
  </si>
  <si>
    <t>RUS</t>
  </si>
  <si>
    <t>NED Нидерланды</t>
  </si>
  <si>
    <t>E - DE WOLFF VAN WESTERRODE Eduard  NED 5*</t>
  </si>
  <si>
    <t>GER Германия</t>
  </si>
  <si>
    <t>C - DE WOLFF VAN WESTERRODE Eduard  NED 5*</t>
  </si>
  <si>
    <t>LIST OF RIDERS AND HORSES</t>
  </si>
  <si>
    <t>Аccepted</t>
  </si>
  <si>
    <t>LIST OF VETERINARY INSPECTION</t>
  </si>
  <si>
    <t>No</t>
  </si>
  <si>
    <t>Comp.</t>
  </si>
  <si>
    <t>President Ground Jury</t>
  </si>
  <si>
    <t>FEI Veterinary delegate</t>
  </si>
  <si>
    <t>Results of the  Veterinary Inspection 07/06/2017</t>
  </si>
  <si>
    <t>FEI DRESSAGE CDI P</t>
  </si>
  <si>
    <t>Russia, Saint Peterrsburg, HRC "Forside"</t>
  </si>
  <si>
    <t>24-27 May 2018</t>
  </si>
  <si>
    <r>
      <t xml:space="preserve">Daria
</t>
    </r>
    <r>
      <rPr>
        <i/>
        <sz val="9"/>
        <rFont val="Times New Roman"/>
        <family val="1"/>
      </rPr>
      <t>Дарья</t>
    </r>
  </si>
  <si>
    <r>
      <t xml:space="preserve">GLAZYRINA
</t>
    </r>
    <r>
      <rPr>
        <i/>
        <sz val="9"/>
        <rFont val="Times New Roman"/>
        <family val="1"/>
      </rPr>
      <t>ГЛАЗЫРИНА</t>
    </r>
  </si>
  <si>
    <t>104AR84</t>
  </si>
  <si>
    <t>Alena
Алена</t>
  </si>
  <si>
    <r>
      <t xml:space="preserve">KUZNETSOVA
</t>
    </r>
    <r>
      <rPr>
        <b/>
        <i/>
        <sz val="10"/>
        <rFont val="Times New Roman"/>
        <family val="1"/>
      </rPr>
      <t>КУЗНЕЦОВА</t>
    </r>
  </si>
  <si>
    <r>
      <t xml:space="preserve">LEMNISCAAT RAPSODI
</t>
    </r>
    <r>
      <rPr>
        <i/>
        <sz val="10"/>
        <rFont val="Times New Roman"/>
        <family val="1"/>
      </rPr>
      <t>ЛЕМНИСКААТ  РАПСОДИ</t>
    </r>
  </si>
  <si>
    <t>104GY09</t>
  </si>
  <si>
    <t>Arzhaeva N.
Дражин С.</t>
  </si>
  <si>
    <t>Glazyrina N.
Глазырина Н.</t>
  </si>
  <si>
    <r>
      <t xml:space="preserve">Adriana
</t>
    </r>
    <r>
      <rPr>
        <i/>
        <sz val="9"/>
        <rFont val="Times New Roman"/>
        <family val="1"/>
      </rPr>
      <t>Александра</t>
    </r>
  </si>
  <si>
    <r>
      <t xml:space="preserve">RUZHINSKAYA
</t>
    </r>
    <r>
      <rPr>
        <i/>
        <sz val="9"/>
        <rFont val="Times New Roman"/>
        <family val="1"/>
      </rPr>
      <t xml:space="preserve">РУЖИНСКАЯ </t>
    </r>
  </si>
  <si>
    <r>
      <t xml:space="preserve">STELLA
</t>
    </r>
    <r>
      <rPr>
        <i/>
        <sz val="9"/>
        <rFont val="Times New Roman"/>
        <family val="1"/>
      </rPr>
      <t>СТЕЛЛА</t>
    </r>
  </si>
  <si>
    <t>105QD28</t>
  </si>
  <si>
    <t>WELSH P.
Вельш пони</t>
  </si>
  <si>
    <t>Ruzhinskaya E. 
Ружинская Е.</t>
  </si>
  <si>
    <t>Chest.roan
рыж.-чал.</t>
  </si>
  <si>
    <t>Lemonshill Royal Flight
Лемоншилл Роял Флайт</t>
  </si>
  <si>
    <r>
      <t xml:space="preserve">CALIMERO  609
</t>
    </r>
    <r>
      <rPr>
        <i/>
        <sz val="9"/>
        <rFont val="Times New Roman"/>
        <family val="1"/>
      </rPr>
      <t xml:space="preserve">КАЛИМЕРО 609 </t>
    </r>
  </si>
  <si>
    <t>D. Reitpony</t>
  </si>
  <si>
    <t>Grey
сер.</t>
  </si>
  <si>
    <t>Pr. H. Cornett
Пр. Аш. Корнетт</t>
  </si>
  <si>
    <t>G/04
M/04</t>
  </si>
  <si>
    <t>G/06
М/06</t>
  </si>
  <si>
    <t>M/08
К/08</t>
  </si>
  <si>
    <t>Chest
рыжий</t>
  </si>
  <si>
    <t>Anjershof Rocky
Анерсхуф Роки</t>
  </si>
  <si>
    <t>Mrs. LUDINA Irina, RUS 3*</t>
  </si>
  <si>
    <t>Mrs.ZIBREVA O.,  RUS</t>
  </si>
  <si>
    <t>26 May 2018</t>
  </si>
  <si>
    <t xml:space="preserve">FEI DRESSAGE CDI P </t>
  </si>
  <si>
    <t>E - AKHACHINSKIY Alexandr, RUS N</t>
  </si>
  <si>
    <t>H - VINT-WARMINGTON Eva-Maria, EST 4*</t>
  </si>
  <si>
    <t>B - SOBOLEVA Olga, RUS 3*</t>
  </si>
  <si>
    <t xml:space="preserve">M - LUDINA Irina, RUS 3* </t>
  </si>
  <si>
    <t xml:space="preserve"> - </t>
  </si>
  <si>
    <t xml:space="preserve">LUDINA Irina, RUS 3* </t>
  </si>
  <si>
    <t>TEAM COMPETITION  TEST    Ponies</t>
  </si>
  <si>
    <t>INDIVIDUAL COMPETITION  TEST    Ponies</t>
  </si>
  <si>
    <t>H - AKHACHINSKIY Alexandr, RUS N</t>
  </si>
  <si>
    <t>C - LUDINA Irina, RUS 3*</t>
  </si>
  <si>
    <t xml:space="preserve">M -  SOBOLEVA Olga, RUS 3* </t>
  </si>
  <si>
    <t>B -VINT-WARMINGTON Eva-Maria, EST 4*</t>
  </si>
  <si>
    <t>27 May 2018</t>
  </si>
  <si>
    <t>DE WOLFF VAN WESTERRODE Eduard  NED 5*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</si>
</sst>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h:mm;@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&quot;SFr.&quot;\ #,##0;&quot;SFr.&quot;\ \-#,##0"/>
    <numFmt numFmtId="186" formatCode="_(\$* #,##0.00_);_(\$* \(#,##0.00\);_(\$* \-??_);_(@_)"/>
    <numFmt numFmtId="187" formatCode="_-* #,##0.00&quot;р.&quot;_-;\-* #,##0.00&quot;р.&quot;_-;_-* \-??&quot;р.&quot;_-;_-@_-"/>
    <numFmt numFmtId="188" formatCode="_ &quot;SFr.&quot;\ * #,##0.00_ ;_ &quot;SFr.&quot;\ * \-#,##0.00_ ;_ &quot;SFr.&quot;\ * &quot;-&quot;??_ ;_ @_ "/>
    <numFmt numFmtId="189" formatCode="_-* #,##0\ &quot;SFr.&quot;_-;\-* #,##0\ &quot;SFr.&quot;_-;_-* &quot;-&quot;\ &quot;SFr.&quot;_-;_-@_-"/>
    <numFmt numFmtId="190" formatCode="_-* #,##0.00_р_._-;\-* #,##0.00_р_._-;_-* \-??_р_._-;_-@_-"/>
    <numFmt numFmtId="191" formatCode="000000"/>
  </numFmts>
  <fonts count="74">
    <font>
      <sz val="10"/>
      <name val="Arial Cyr"/>
      <family val="0"/>
    </font>
    <font>
      <sz val="11"/>
      <color indexed="8"/>
      <name val="Calibri"/>
      <family val="2"/>
    </font>
    <font>
      <b/>
      <i/>
      <sz val="1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i/>
      <sz val="9"/>
      <name val="Times New Roman"/>
      <family val="1"/>
    </font>
    <font>
      <b/>
      <sz val="24"/>
      <name val="Times New Roman"/>
      <family val="1"/>
    </font>
    <font>
      <i/>
      <sz val="14"/>
      <name val="Times New Roman"/>
      <family val="1"/>
    </font>
    <font>
      <sz val="26"/>
      <name val="Times New Roman"/>
      <family val="1"/>
    </font>
    <font>
      <b/>
      <i/>
      <sz val="14"/>
      <name val="Times New Roman"/>
      <family val="1"/>
    </font>
    <font>
      <i/>
      <sz val="11"/>
      <name val="Times New Roman"/>
      <family val="1"/>
    </font>
    <font>
      <i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b/>
      <sz val="11"/>
      <name val="Arial"/>
      <family val="2"/>
    </font>
    <font>
      <i/>
      <sz val="12"/>
      <name val="Times New Roman"/>
      <family val="1"/>
    </font>
    <font>
      <b/>
      <sz val="11"/>
      <name val="Verdana"/>
      <family val="2"/>
    </font>
    <font>
      <b/>
      <sz val="11"/>
      <color indexed="8"/>
      <name val="Verdana"/>
      <family val="2"/>
    </font>
    <font>
      <b/>
      <sz val="9"/>
      <name val="Times New Roman"/>
      <family val="1"/>
    </font>
    <font>
      <i/>
      <sz val="10"/>
      <name val="Times New Roman"/>
      <family val="1"/>
    </font>
    <font>
      <i/>
      <sz val="12"/>
      <color indexed="60"/>
      <name val="Times New Roman"/>
      <family val="1"/>
    </font>
    <font>
      <b/>
      <sz val="11"/>
      <name val="Times New Roman"/>
      <family val="1"/>
    </font>
    <font>
      <b/>
      <i/>
      <sz val="20"/>
      <name val="Times New Roman"/>
      <family val="1"/>
    </font>
    <font>
      <u val="single"/>
      <sz val="6.5"/>
      <color indexed="12"/>
      <name val="Arial Cyr"/>
      <family val="0"/>
    </font>
    <font>
      <u val="single"/>
      <sz val="6.5"/>
      <color indexed="20"/>
      <name val="Arial Cyr"/>
      <family val="0"/>
    </font>
    <font>
      <b/>
      <i/>
      <sz val="2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u val="single"/>
      <sz val="6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4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4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54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54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4" fillId="25" borderId="0" applyNumberFormat="0" applyBorder="0" applyAlignment="0" applyProtection="0"/>
    <xf numFmtId="0" fontId="15" fillId="13" borderId="0" applyNumberFormat="0" applyBorder="0" applyAlignment="0" applyProtection="0"/>
    <xf numFmtId="0" fontId="15" fillId="26" borderId="0" applyNumberFormat="0" applyBorder="0" applyAlignment="0" applyProtection="0"/>
    <xf numFmtId="0" fontId="15" fillId="13" borderId="0" applyNumberFormat="0" applyBorder="0" applyAlignment="0" applyProtection="0"/>
    <xf numFmtId="0" fontId="54" fillId="27" borderId="0" applyNumberFormat="0" applyBorder="0" applyAlignment="0" applyProtection="0"/>
    <xf numFmtId="0" fontId="15" fillId="14" borderId="0" applyNumberFormat="0" applyBorder="0" applyAlignment="0" applyProtection="0"/>
    <xf numFmtId="0" fontId="15" fillId="28" borderId="0" applyNumberFormat="0" applyBorder="0" applyAlignment="0" applyProtection="0"/>
    <xf numFmtId="0" fontId="15" fillId="14" borderId="0" applyNumberFormat="0" applyBorder="0" applyAlignment="0" applyProtection="0"/>
    <xf numFmtId="0" fontId="54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0" borderId="0" applyNumberFormat="0" applyBorder="0" applyAlignment="0" applyProtection="0"/>
    <xf numFmtId="0" fontId="55" fillId="32" borderId="1" applyNumberFormat="0" applyAlignment="0" applyProtection="0"/>
    <xf numFmtId="0" fontId="16" fillId="7" borderId="2" applyNumberFormat="0" applyAlignment="0" applyProtection="0"/>
    <xf numFmtId="0" fontId="16" fillId="33" borderId="2" applyNumberFormat="0" applyAlignment="0" applyProtection="0"/>
    <xf numFmtId="0" fontId="16" fillId="7" borderId="2" applyNumberFormat="0" applyAlignment="0" applyProtection="0"/>
    <xf numFmtId="0" fontId="56" fillId="34" borderId="3" applyNumberFormat="0" applyAlignment="0" applyProtection="0"/>
    <xf numFmtId="0" fontId="17" fillId="35" borderId="4" applyNumberFormat="0" applyAlignment="0" applyProtection="0"/>
    <xf numFmtId="0" fontId="17" fillId="36" borderId="4" applyNumberFormat="0" applyAlignment="0" applyProtection="0"/>
    <xf numFmtId="0" fontId="17" fillId="35" borderId="4" applyNumberFormat="0" applyAlignment="0" applyProtection="0"/>
    <xf numFmtId="0" fontId="57" fillId="34" borderId="1" applyNumberFormat="0" applyAlignment="0" applyProtection="0"/>
    <xf numFmtId="0" fontId="18" fillId="35" borderId="2" applyNumberFormat="0" applyAlignment="0" applyProtection="0"/>
    <xf numFmtId="0" fontId="18" fillId="36" borderId="2" applyNumberFormat="0" applyAlignment="0" applyProtection="0"/>
    <xf numFmtId="0" fontId="18" fillId="35" borderId="2" applyNumberFormat="0" applyAlignment="0" applyProtection="0"/>
    <xf numFmtId="0" fontId="5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5" fillId="0" borderId="0" applyFill="0" applyBorder="0" applyAlignment="0" applyProtection="0"/>
    <xf numFmtId="186" fontId="5" fillId="0" borderId="0" applyFill="0" applyBorder="0" applyAlignment="0" applyProtection="0"/>
    <xf numFmtId="170" fontId="1" fillId="0" borderId="0" applyFont="0" applyFill="0" applyBorder="0" applyAlignment="0" applyProtection="0"/>
    <xf numFmtId="187" fontId="5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5" fillId="0" borderId="0" applyFill="0" applyBorder="0" applyAlignment="0" applyProtection="0"/>
    <xf numFmtId="186" fontId="5" fillId="0" borderId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86" fontId="5" fillId="0" borderId="0" applyFill="0" applyBorder="0" applyAlignment="0" applyProtection="0"/>
    <xf numFmtId="186" fontId="5" fillId="0" borderId="0" applyFill="0" applyBorder="0" applyAlignment="0" applyProtection="0"/>
    <xf numFmtId="18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86" fontId="5" fillId="0" borderId="0" applyFill="0" applyBorder="0" applyAlignment="0" applyProtection="0"/>
    <xf numFmtId="186" fontId="5" fillId="0" borderId="0" applyFill="0" applyBorder="0" applyAlignment="0" applyProtection="0"/>
    <xf numFmtId="177" fontId="5" fillId="0" borderId="0" applyFont="0" applyFill="0" applyBorder="0" applyAlignment="0" applyProtection="0"/>
    <xf numFmtId="186" fontId="5" fillId="0" borderId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86" fontId="5" fillId="0" borderId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86" fontId="5" fillId="0" borderId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7" fontId="5" fillId="0" borderId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6" fontId="5" fillId="0" borderId="0" applyFill="0" applyBorder="0" applyAlignment="0" applyProtection="0"/>
    <xf numFmtId="177" fontId="5" fillId="0" borderId="0" applyFont="0" applyFill="0" applyBorder="0" applyAlignment="0" applyProtection="0"/>
    <xf numFmtId="186" fontId="5" fillId="0" borderId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86" fontId="5" fillId="0" borderId="0" applyFill="0" applyBorder="0" applyAlignment="0" applyProtection="0"/>
    <xf numFmtId="186" fontId="5" fillId="0" borderId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6" fontId="5" fillId="0" borderId="0" applyFill="0" applyBorder="0" applyAlignment="0" applyProtection="0"/>
    <xf numFmtId="177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7" fontId="5" fillId="0" borderId="0" applyFill="0" applyBorder="0" applyAlignment="0" applyProtection="0"/>
    <xf numFmtId="187" fontId="5" fillId="0" borderId="0" applyFill="0" applyBorder="0" applyAlignment="0" applyProtection="0"/>
    <xf numFmtId="186" fontId="5" fillId="0" borderId="0" applyFill="0" applyBorder="0" applyAlignment="0" applyProtection="0"/>
    <xf numFmtId="186" fontId="5" fillId="0" borderId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6" fontId="5" fillId="0" borderId="0" applyFill="0" applyBorder="0" applyAlignment="0" applyProtection="0"/>
    <xf numFmtId="187" fontId="5" fillId="0" borderId="0" applyFill="0" applyBorder="0" applyAlignment="0" applyProtection="0"/>
    <xf numFmtId="170" fontId="0" fillId="0" borderId="0" applyFont="0" applyFill="0" applyBorder="0" applyAlignment="0" applyProtection="0"/>
    <xf numFmtId="186" fontId="5" fillId="0" borderId="0" applyFill="0" applyBorder="0" applyAlignment="0" applyProtection="0"/>
    <xf numFmtId="186" fontId="5" fillId="0" borderId="0" applyFill="0" applyBorder="0" applyAlignment="0" applyProtection="0"/>
    <xf numFmtId="186" fontId="5" fillId="0" borderId="0" applyFill="0" applyBorder="0" applyAlignment="0" applyProtection="0"/>
    <xf numFmtId="186" fontId="5" fillId="0" borderId="0" applyFill="0" applyBorder="0" applyAlignment="0" applyProtection="0"/>
    <xf numFmtId="186" fontId="5" fillId="0" borderId="0" applyFill="0" applyBorder="0" applyAlignment="0" applyProtection="0"/>
    <xf numFmtId="186" fontId="5" fillId="0" borderId="0" applyFill="0" applyBorder="0" applyAlignment="0" applyProtection="0"/>
    <xf numFmtId="188" fontId="5" fillId="0" borderId="0" applyFill="0" applyBorder="0" applyAlignment="0" applyProtection="0"/>
    <xf numFmtId="186" fontId="5" fillId="0" borderId="0" applyFill="0" applyBorder="0" applyAlignment="0" applyProtection="0"/>
    <xf numFmtId="189" fontId="5" fillId="0" borderId="0" applyFill="0" applyBorder="0" applyAlignment="0" applyProtection="0"/>
    <xf numFmtId="189" fontId="5" fillId="0" borderId="0" applyFill="0" applyBorder="0" applyAlignment="0" applyProtection="0"/>
    <xf numFmtId="186" fontId="5" fillId="0" borderId="0" applyFill="0" applyBorder="0" applyAlignment="0" applyProtection="0"/>
    <xf numFmtId="186" fontId="5" fillId="0" borderId="0" applyFill="0" applyBorder="0" applyAlignment="0" applyProtection="0"/>
    <xf numFmtId="170" fontId="0" fillId="0" borderId="0" applyFont="0" applyFill="0" applyBorder="0" applyAlignment="0" applyProtection="0"/>
    <xf numFmtId="186" fontId="5" fillId="0" borderId="0" applyFill="0" applyBorder="0" applyAlignment="0" applyProtection="0"/>
    <xf numFmtId="186" fontId="5" fillId="0" borderId="0" applyFill="0" applyBorder="0" applyAlignment="0" applyProtection="0"/>
    <xf numFmtId="186" fontId="5" fillId="0" borderId="0" applyFill="0" applyBorder="0" applyAlignment="0" applyProtection="0"/>
    <xf numFmtId="186" fontId="5" fillId="0" borderId="0" applyFill="0" applyBorder="0" applyAlignment="0" applyProtection="0"/>
    <xf numFmtId="186" fontId="5" fillId="0" borderId="0" applyFill="0" applyBorder="0" applyAlignment="0" applyProtection="0"/>
    <xf numFmtId="186" fontId="5" fillId="0" borderId="0" applyFill="0" applyBorder="0" applyAlignment="0" applyProtection="0"/>
    <xf numFmtId="186" fontId="5" fillId="0" borderId="0" applyFill="0" applyBorder="0" applyAlignment="0" applyProtection="0"/>
    <xf numFmtId="186" fontId="5" fillId="0" borderId="0" applyFill="0" applyBorder="0" applyAlignment="0" applyProtection="0"/>
    <xf numFmtId="0" fontId="5" fillId="0" borderId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86" fontId="5" fillId="0" borderId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86" fontId="5" fillId="0" borderId="0" applyFill="0" applyBorder="0" applyAlignment="0" applyProtection="0"/>
    <xf numFmtId="170" fontId="1" fillId="0" borderId="0" applyFont="0" applyFill="0" applyBorder="0" applyAlignment="0" applyProtection="0"/>
    <xf numFmtId="186" fontId="5" fillId="0" borderId="0" applyFill="0" applyBorder="0" applyAlignment="0" applyProtection="0"/>
    <xf numFmtId="177" fontId="5" fillId="0" borderId="0" applyFont="0" applyFill="0" applyBorder="0" applyAlignment="0" applyProtection="0"/>
    <xf numFmtId="187" fontId="0" fillId="0" borderId="0" applyFill="0" applyBorder="0" applyAlignment="0" applyProtection="0"/>
    <xf numFmtId="170" fontId="1" fillId="0" borderId="0" applyFont="0" applyFill="0" applyBorder="0" applyAlignment="0" applyProtection="0"/>
    <xf numFmtId="177" fontId="5" fillId="0" borderId="0" applyFont="0" applyFill="0" applyBorder="0" applyAlignment="0" applyProtection="0"/>
    <xf numFmtId="186" fontId="5" fillId="0" borderId="0" applyFill="0" applyBorder="0" applyAlignment="0" applyProtection="0"/>
    <xf numFmtId="170" fontId="1" fillId="0" borderId="0" applyFont="0" applyFill="0" applyBorder="0" applyAlignment="0" applyProtection="0"/>
    <xf numFmtId="187" fontId="0" fillId="0" borderId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7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86" fontId="5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7" fontId="5" fillId="0" borderId="0" applyFont="0" applyFill="0" applyBorder="0" applyAlignment="0" applyProtection="0"/>
    <xf numFmtId="186" fontId="5" fillId="0" borderId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86" fontId="5" fillId="0" borderId="0" applyFill="0" applyBorder="0" applyAlignment="0" applyProtection="0"/>
    <xf numFmtId="186" fontId="5" fillId="0" borderId="0" applyFill="0" applyBorder="0" applyAlignment="0" applyProtection="0"/>
    <xf numFmtId="177" fontId="5" fillId="0" borderId="0" applyFont="0" applyFill="0" applyBorder="0" applyAlignment="0" applyProtection="0"/>
    <xf numFmtId="186" fontId="5" fillId="0" borderId="0" applyFill="0" applyBorder="0" applyAlignment="0" applyProtection="0"/>
    <xf numFmtId="177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86" fontId="5" fillId="0" borderId="0" applyFill="0" applyBorder="0" applyAlignment="0" applyProtection="0"/>
    <xf numFmtId="186" fontId="5" fillId="0" borderId="0" applyFill="0" applyBorder="0" applyAlignment="0" applyProtection="0"/>
    <xf numFmtId="177" fontId="5" fillId="0" borderId="0" applyFont="0" applyFill="0" applyBorder="0" applyAlignment="0" applyProtection="0"/>
    <xf numFmtId="186" fontId="5" fillId="0" borderId="0" applyFill="0" applyBorder="0" applyAlignment="0" applyProtection="0"/>
    <xf numFmtId="177" fontId="5" fillId="0" borderId="0" applyFont="0" applyFill="0" applyBorder="0" applyAlignment="0" applyProtection="0"/>
    <xf numFmtId="186" fontId="5" fillId="0" borderId="0" applyFill="0" applyBorder="0" applyAlignment="0" applyProtection="0"/>
    <xf numFmtId="0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86" fontId="5" fillId="0" borderId="0" applyFill="0" applyBorder="0" applyAlignment="0" applyProtection="0"/>
    <xf numFmtId="186" fontId="5" fillId="0" borderId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86" fontId="5" fillId="0" borderId="0" applyFill="0" applyBorder="0" applyAlignment="0" applyProtection="0"/>
    <xf numFmtId="186" fontId="5" fillId="0" borderId="0" applyFill="0" applyBorder="0" applyAlignment="0" applyProtection="0"/>
    <xf numFmtId="17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86" fontId="5" fillId="0" borderId="0" applyFill="0" applyBorder="0" applyAlignment="0" applyProtection="0"/>
    <xf numFmtId="186" fontId="5" fillId="0" borderId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86" fontId="5" fillId="0" borderId="0" applyFill="0" applyBorder="0" applyAlignment="0" applyProtection="0"/>
    <xf numFmtId="186" fontId="5" fillId="0" borderId="0" applyFill="0" applyBorder="0" applyAlignment="0" applyProtection="0"/>
    <xf numFmtId="177" fontId="5" fillId="0" borderId="0" applyFont="0" applyFill="0" applyBorder="0" applyAlignment="0" applyProtection="0"/>
    <xf numFmtId="186" fontId="5" fillId="0" borderId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86" fontId="5" fillId="0" borderId="0" applyFill="0" applyBorder="0" applyAlignment="0" applyProtection="0"/>
    <xf numFmtId="177" fontId="5" fillId="0" borderId="0" applyFont="0" applyFill="0" applyBorder="0" applyAlignment="0" applyProtection="0"/>
    <xf numFmtId="186" fontId="5" fillId="0" borderId="0" applyFill="0" applyBorder="0" applyAlignment="0" applyProtection="0"/>
    <xf numFmtId="186" fontId="5" fillId="0" borderId="0" applyFill="0" applyBorder="0" applyAlignment="0" applyProtection="0"/>
    <xf numFmtId="186" fontId="5" fillId="0" borderId="0" applyFill="0" applyBorder="0" applyAlignment="0" applyProtection="0"/>
    <xf numFmtId="186" fontId="5" fillId="0" borderId="0" applyFill="0" applyBorder="0" applyAlignment="0" applyProtection="0"/>
    <xf numFmtId="186" fontId="5" fillId="0" borderId="0" applyFill="0" applyBorder="0" applyAlignment="0" applyProtection="0"/>
    <xf numFmtId="186" fontId="5" fillId="0" borderId="0" applyFill="0" applyBorder="0" applyAlignment="0" applyProtection="0"/>
    <xf numFmtId="0" fontId="59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60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61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63" fillId="37" borderId="13" applyNumberFormat="0" applyAlignment="0" applyProtection="0"/>
    <xf numFmtId="0" fontId="23" fillId="38" borderId="14" applyNumberFormat="0" applyAlignment="0" applyProtection="0"/>
    <xf numFmtId="0" fontId="23" fillId="39" borderId="14" applyNumberFormat="0" applyAlignment="0" applyProtection="0"/>
    <xf numFmtId="0" fontId="23" fillId="38" borderId="14" applyNumberFormat="0" applyAlignment="0" applyProtection="0"/>
    <xf numFmtId="0" fontId="6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1" borderId="0" applyNumberFormat="0" applyBorder="0" applyAlignment="0" applyProtection="0"/>
    <xf numFmtId="0" fontId="6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5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6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6" fillId="0" borderId="0">
      <alignment/>
      <protection/>
    </xf>
    <xf numFmtId="0" fontId="5" fillId="0" borderId="0">
      <alignment/>
      <protection/>
    </xf>
    <xf numFmtId="0" fontId="67" fillId="0" borderId="0" applyNumberFormat="0" applyFill="0" applyBorder="0" applyAlignment="0" applyProtection="0"/>
    <xf numFmtId="0" fontId="68" fillId="43" borderId="0" applyNumberFormat="0" applyBorder="0" applyAlignment="0" applyProtection="0"/>
    <xf numFmtId="0" fontId="26" fillId="3" borderId="0" applyNumberFormat="0" applyBorder="0" applyAlignment="0" applyProtection="0"/>
    <xf numFmtId="0" fontId="26" fillId="44" borderId="0" applyNumberFormat="0" applyBorder="0" applyAlignment="0" applyProtection="0"/>
    <xf numFmtId="0" fontId="26" fillId="3" borderId="0" applyNumberFormat="0" applyBorder="0" applyAlignment="0" applyProtection="0"/>
    <xf numFmtId="0" fontId="6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45" borderId="15" applyNumberFormat="0" applyFont="0" applyAlignment="0" applyProtection="0"/>
    <xf numFmtId="0" fontId="0" fillId="46" borderId="16" applyNumberFormat="0" applyFont="0" applyAlignment="0" applyProtection="0"/>
    <xf numFmtId="0" fontId="5" fillId="47" borderId="16" applyNumberFormat="0" applyAlignment="0" applyProtection="0"/>
    <xf numFmtId="0" fontId="5" fillId="47" borderId="16" applyNumberFormat="0" applyAlignment="0" applyProtection="0"/>
    <xf numFmtId="0" fontId="5" fillId="46" borderId="16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0" fontId="70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7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90" fontId="5" fillId="0" borderId="0" applyFill="0" applyBorder="0" applyAlignment="0" applyProtection="0"/>
    <xf numFmtId="178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72" fillId="48" borderId="0" applyNumberFormat="0" applyBorder="0" applyAlignment="0" applyProtection="0"/>
    <xf numFmtId="0" fontId="30" fillId="4" borderId="0" applyNumberFormat="0" applyBorder="0" applyAlignment="0" applyProtection="0"/>
    <xf numFmtId="0" fontId="30" fillId="49" borderId="0" applyNumberFormat="0" applyBorder="0" applyAlignment="0" applyProtection="0"/>
    <xf numFmtId="0" fontId="30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19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6" fillId="0" borderId="0" xfId="0" applyFont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left" vertical="center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7" fillId="0" borderId="0" xfId="0" applyFont="1" applyAlignment="1">
      <alignment/>
    </xf>
    <xf numFmtId="49" fontId="37" fillId="0" borderId="20" xfId="0" applyNumberFormat="1" applyFont="1" applyBorder="1" applyAlignment="1">
      <alignment/>
    </xf>
    <xf numFmtId="49" fontId="37" fillId="0" borderId="20" xfId="0" applyNumberFormat="1" applyFont="1" applyBorder="1" applyAlignment="1">
      <alignment horizontal="right"/>
    </xf>
    <xf numFmtId="0" fontId="3" fillId="0" borderId="19" xfId="0" applyFont="1" applyFill="1" applyBorder="1" applyAlignment="1">
      <alignment horizontal="center" vertical="center" textRotation="90" wrapText="1"/>
    </xf>
    <xf numFmtId="172" fontId="5" fillId="0" borderId="19" xfId="0" applyNumberFormat="1" applyFont="1" applyBorder="1" applyAlignment="1">
      <alignment horizontal="center" vertical="center"/>
    </xf>
    <xf numFmtId="1" fontId="31" fillId="0" borderId="21" xfId="0" applyNumberFormat="1" applyFont="1" applyBorder="1" applyAlignment="1">
      <alignment horizontal="center" vertical="center" wrapText="1"/>
    </xf>
    <xf numFmtId="172" fontId="14" fillId="0" borderId="19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40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 wrapText="1"/>
    </xf>
    <xf numFmtId="1" fontId="42" fillId="0" borderId="21" xfId="0" applyNumberFormat="1" applyFont="1" applyBorder="1" applyAlignment="1">
      <alignment horizontal="center" vertical="center" wrapText="1"/>
    </xf>
    <xf numFmtId="0" fontId="3" fillId="0" borderId="0" xfId="549" applyFont="1" applyFill="1" applyAlignment="1">
      <alignment vertical="center"/>
      <protection/>
    </xf>
    <xf numFmtId="0" fontId="12" fillId="0" borderId="19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5" fillId="0" borderId="0" xfId="0" applyFont="1" applyAlignment="1">
      <alignment/>
    </xf>
    <xf numFmtId="4" fontId="14" fillId="0" borderId="0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37" fillId="0" borderId="0" xfId="0" applyFont="1" applyAlignment="1">
      <alignment/>
    </xf>
    <xf numFmtId="0" fontId="8" fillId="0" borderId="0" xfId="0" applyFont="1" applyFill="1" applyAlignment="1">
      <alignment vertic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0" fillId="0" borderId="1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34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0" fontId="43" fillId="0" borderId="0" xfId="0" applyFont="1" applyAlignment="1">
      <alignment/>
    </xf>
    <xf numFmtId="0" fontId="34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19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 wrapText="1"/>
    </xf>
    <xf numFmtId="173" fontId="45" fillId="0" borderId="19" xfId="686" applyNumberFormat="1" applyFont="1" applyFill="1" applyBorder="1" applyAlignment="1" applyProtection="1">
      <alignment horizontal="center" vertical="center" wrapText="1"/>
      <protection locked="0"/>
    </xf>
    <xf numFmtId="173" fontId="44" fillId="0" borderId="19" xfId="686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46" fillId="0" borderId="19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9" fillId="0" borderId="19" xfId="0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left"/>
    </xf>
    <xf numFmtId="0" fontId="49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textRotation="90" wrapText="1"/>
    </xf>
    <xf numFmtId="0" fontId="7" fillId="0" borderId="19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left" vertical="center" wrapText="1"/>
    </xf>
    <xf numFmtId="0" fontId="40" fillId="0" borderId="0" xfId="0" applyFont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40" fillId="0" borderId="0" xfId="0" applyFont="1" applyFill="1" applyAlignment="1">
      <alignment wrapText="1"/>
    </xf>
    <xf numFmtId="0" fontId="40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1" fontId="42" fillId="0" borderId="0" xfId="0" applyNumberFormat="1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 wrapText="1"/>
    </xf>
    <xf numFmtId="172" fontId="5" fillId="0" borderId="0" xfId="0" applyNumberFormat="1" applyFont="1" applyBorder="1" applyAlignment="1">
      <alignment horizontal="center" vertical="center"/>
    </xf>
    <xf numFmtId="173" fontId="44" fillId="0" borderId="0" xfId="686" applyNumberFormat="1" applyFont="1" applyFill="1" applyBorder="1" applyAlignment="1" applyProtection="1">
      <alignment horizontal="center" vertical="center" wrapText="1"/>
      <protection locked="0"/>
    </xf>
    <xf numFmtId="1" fontId="3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72" fontId="14" fillId="0" borderId="0" xfId="0" applyNumberFormat="1" applyFont="1" applyBorder="1" applyAlignment="1">
      <alignment horizontal="center" vertical="center"/>
    </xf>
    <xf numFmtId="173" fontId="45" fillId="0" borderId="0" xfId="686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center" vertical="center" wrapText="1"/>
    </xf>
    <xf numFmtId="172" fontId="5" fillId="0" borderId="22" xfId="0" applyNumberFormat="1" applyFont="1" applyBorder="1" applyAlignment="1">
      <alignment horizontal="center" vertical="center"/>
    </xf>
    <xf numFmtId="173" fontId="44" fillId="0" borderId="22" xfId="686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0" fillId="0" borderId="20" xfId="0" applyFont="1" applyFill="1" applyBorder="1" applyAlignment="1">
      <alignment horizontal="right"/>
    </xf>
    <xf numFmtId="0" fontId="8" fillId="0" borderId="19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textRotation="90"/>
    </xf>
    <xf numFmtId="0" fontId="7" fillId="0" borderId="1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textRotation="90"/>
    </xf>
    <xf numFmtId="0" fontId="7" fillId="0" borderId="21" xfId="0" applyFont="1" applyFill="1" applyBorder="1" applyAlignment="1">
      <alignment horizontal="center" vertical="center" textRotation="90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40" fillId="0" borderId="22" xfId="0" applyFont="1" applyBorder="1" applyAlignment="1">
      <alignment horizontal="left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 wrapText="1"/>
    </xf>
    <xf numFmtId="0" fontId="3" fillId="0" borderId="19" xfId="0" applyFont="1" applyFill="1" applyBorder="1" applyAlignment="1">
      <alignment horizontal="center" vertical="center" wrapText="1"/>
    </xf>
  </cellXfs>
  <cellStyles count="706">
    <cellStyle name="Normal" xfId="0"/>
    <cellStyle name="20% - Акцент1" xfId="15"/>
    <cellStyle name="20% - Акцент1 10" xfId="16"/>
    <cellStyle name="20% - Акцент1 2" xfId="17"/>
    <cellStyle name="20% - Акцент1 2 2" xfId="18"/>
    <cellStyle name="20% - Акцент1 2 3" xfId="19"/>
    <cellStyle name="20% - Акцент1 2_29-30 мая" xfId="20"/>
    <cellStyle name="20% - Акцент1 3" xfId="21"/>
    <cellStyle name="20% - Акцент1 4" xfId="22"/>
    <cellStyle name="20% - Акцент1 5" xfId="23"/>
    <cellStyle name="20% - Акцент1 6" xfId="24"/>
    <cellStyle name="20% - Акцент1 7" xfId="25"/>
    <cellStyle name="20% - Акцент1 8" xfId="26"/>
    <cellStyle name="20% - Акцент1 9" xfId="27"/>
    <cellStyle name="20% - Акцент2" xfId="28"/>
    <cellStyle name="20% - Акцент2 10" xfId="29"/>
    <cellStyle name="20% - Акцент2 2" xfId="30"/>
    <cellStyle name="20% - Акцент2 2 2" xfId="31"/>
    <cellStyle name="20% - Акцент2 2 3" xfId="32"/>
    <cellStyle name="20% - Акцент2 2_29-30 мая" xfId="33"/>
    <cellStyle name="20% - Акцент2 3" xfId="34"/>
    <cellStyle name="20% - Акцент2 4" xfId="35"/>
    <cellStyle name="20% - Акцент2 5" xfId="36"/>
    <cellStyle name="20% - Акцент2 6" xfId="37"/>
    <cellStyle name="20% - Акцент2 7" xfId="38"/>
    <cellStyle name="20% - Акцент2 8" xfId="39"/>
    <cellStyle name="20% - Акцент2 9" xfId="40"/>
    <cellStyle name="20% - Акцент3" xfId="41"/>
    <cellStyle name="20% - Акцент3 10" xfId="42"/>
    <cellStyle name="20% - Акцент3 2" xfId="43"/>
    <cellStyle name="20% - Акцент3 2 2" xfId="44"/>
    <cellStyle name="20% - Акцент3 2 3" xfId="45"/>
    <cellStyle name="20% - Акцент3 2_29-30 мая" xfId="46"/>
    <cellStyle name="20% - Акцент3 3" xfId="47"/>
    <cellStyle name="20% - Акцент3 4" xfId="48"/>
    <cellStyle name="20% - Акцент3 5" xfId="49"/>
    <cellStyle name="20% - Акцент3 6" xfId="50"/>
    <cellStyle name="20% - Акцент3 7" xfId="51"/>
    <cellStyle name="20% - Акцент3 8" xfId="52"/>
    <cellStyle name="20% - Акцент3 9" xfId="53"/>
    <cellStyle name="20% - Акцент4" xfId="54"/>
    <cellStyle name="20% - Акцент4 10" xfId="55"/>
    <cellStyle name="20% - Акцент4 2" xfId="56"/>
    <cellStyle name="20% - Акцент4 2 2" xfId="57"/>
    <cellStyle name="20% - Акцент4 2 3" xfId="58"/>
    <cellStyle name="20% - Акцент4 2_29-30 мая" xfId="59"/>
    <cellStyle name="20% - Акцент4 3" xfId="60"/>
    <cellStyle name="20% - Акцент4 4" xfId="61"/>
    <cellStyle name="20% - Акцент4 5" xfId="62"/>
    <cellStyle name="20% - Акцент4 6" xfId="63"/>
    <cellStyle name="20% - Акцент4 7" xfId="64"/>
    <cellStyle name="20% - Акцент4 8" xfId="65"/>
    <cellStyle name="20% - Акцент4 9" xfId="66"/>
    <cellStyle name="20% - Акцент5" xfId="67"/>
    <cellStyle name="20% - Акцент5 10" xfId="68"/>
    <cellStyle name="20% - Акцент5 2" xfId="69"/>
    <cellStyle name="20% - Акцент5 2 2" xfId="70"/>
    <cellStyle name="20% - Акцент5 2 3" xfId="71"/>
    <cellStyle name="20% - Акцент5 2_29-30 мая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10" xfId="81"/>
    <cellStyle name="20% - Акцент6 2" xfId="82"/>
    <cellStyle name="20% - Акцент6 2 2" xfId="83"/>
    <cellStyle name="20% - Акцент6 2 3" xfId="84"/>
    <cellStyle name="20% - Акцент6 2_29-30 мая" xfId="85"/>
    <cellStyle name="20% - Акцент6 3" xfId="86"/>
    <cellStyle name="20% - Акцент6 4" xfId="87"/>
    <cellStyle name="20% - Акцент6 5" xfId="88"/>
    <cellStyle name="20% - Акцент6 6" xfId="89"/>
    <cellStyle name="20% - Акцент6 7" xfId="90"/>
    <cellStyle name="20% - Акцент6 8" xfId="91"/>
    <cellStyle name="20% - Акцент6 9" xfId="92"/>
    <cellStyle name="40% - Акцент1" xfId="93"/>
    <cellStyle name="40% - Акцент1 10" xfId="94"/>
    <cellStyle name="40% - Акцент1 2" xfId="95"/>
    <cellStyle name="40% - Акцент1 2 2" xfId="96"/>
    <cellStyle name="40% - Акцент1 2 3" xfId="97"/>
    <cellStyle name="40% - Акцент1 2_29-30 мая" xfId="98"/>
    <cellStyle name="40% - Акцент1 3" xfId="99"/>
    <cellStyle name="40% - Акцент1 4" xfId="100"/>
    <cellStyle name="40% - Акцент1 5" xfId="101"/>
    <cellStyle name="40% - Акцент1 6" xfId="102"/>
    <cellStyle name="40% - Акцент1 7" xfId="103"/>
    <cellStyle name="40% - Акцент1 8" xfId="104"/>
    <cellStyle name="40% - Акцент1 9" xfId="105"/>
    <cellStyle name="40% - Акцент2" xfId="106"/>
    <cellStyle name="40% - Акцент2 10" xfId="107"/>
    <cellStyle name="40% - Акцент2 2" xfId="108"/>
    <cellStyle name="40% - Акцент2 2 2" xfId="109"/>
    <cellStyle name="40% - Акцент2 2 3" xfId="110"/>
    <cellStyle name="40% - Акцент2 2_29-30 мая" xfId="111"/>
    <cellStyle name="40% - Акцент2 3" xfId="112"/>
    <cellStyle name="40% - Акцент2 4" xfId="113"/>
    <cellStyle name="40% - Акцент2 5" xfId="114"/>
    <cellStyle name="40% - Акцент2 6" xfId="115"/>
    <cellStyle name="40% - Акцент2 7" xfId="116"/>
    <cellStyle name="40% - Акцент2 8" xfId="117"/>
    <cellStyle name="40% - Акцент2 9" xfId="118"/>
    <cellStyle name="40% - Акцент3" xfId="119"/>
    <cellStyle name="40% - Акцент3 10" xfId="120"/>
    <cellStyle name="40% - Акцент3 2" xfId="121"/>
    <cellStyle name="40% - Акцент3 2 2" xfId="122"/>
    <cellStyle name="40% - Акцент3 2 3" xfId="123"/>
    <cellStyle name="40% - Акцент3 2_29-30 мая" xfId="124"/>
    <cellStyle name="40% - Акцент3 3" xfId="125"/>
    <cellStyle name="40% - Акцент3 4" xfId="126"/>
    <cellStyle name="40% - Акцент3 5" xfId="127"/>
    <cellStyle name="40% - Акцент3 6" xfId="128"/>
    <cellStyle name="40% - Акцент3 7" xfId="129"/>
    <cellStyle name="40% - Акцент3 8" xfId="130"/>
    <cellStyle name="40% - Акцент3 9" xfId="131"/>
    <cellStyle name="40% - Акцент4" xfId="132"/>
    <cellStyle name="40% - Акцент4 10" xfId="133"/>
    <cellStyle name="40% - Акцент4 2" xfId="134"/>
    <cellStyle name="40% - Акцент4 2 2" xfId="135"/>
    <cellStyle name="40% - Акцент4 2 3" xfId="136"/>
    <cellStyle name="40% - Акцент4 2_29-30 мая" xfId="137"/>
    <cellStyle name="40% - Акцент4 3" xfId="138"/>
    <cellStyle name="40% - Акцент4 4" xfId="139"/>
    <cellStyle name="40% - Акцент4 5" xfId="140"/>
    <cellStyle name="40% - Акцент4 6" xfId="141"/>
    <cellStyle name="40% - Акцент4 7" xfId="142"/>
    <cellStyle name="40% - Акцент4 8" xfId="143"/>
    <cellStyle name="40% - Акцент4 9" xfId="144"/>
    <cellStyle name="40% - Акцент5" xfId="145"/>
    <cellStyle name="40% - Акцент5 10" xfId="146"/>
    <cellStyle name="40% - Акцент5 2" xfId="147"/>
    <cellStyle name="40% - Акцент5 2 2" xfId="148"/>
    <cellStyle name="40% - Акцент5 2 3" xfId="149"/>
    <cellStyle name="40% - Акцент5 2_29-30 мая" xfId="150"/>
    <cellStyle name="40% - Акцент5 3" xfId="151"/>
    <cellStyle name="40% - Акцент5 4" xfId="152"/>
    <cellStyle name="40% - Акцент5 5" xfId="153"/>
    <cellStyle name="40% - Акцент5 6" xfId="154"/>
    <cellStyle name="40% - Акцент5 7" xfId="155"/>
    <cellStyle name="40% - Акцент5 8" xfId="156"/>
    <cellStyle name="40% - Акцент5 9" xfId="157"/>
    <cellStyle name="40% - Акцент6" xfId="158"/>
    <cellStyle name="40% - Акцент6 10" xfId="159"/>
    <cellStyle name="40% - Акцент6 2" xfId="160"/>
    <cellStyle name="40% - Акцент6 2 2" xfId="161"/>
    <cellStyle name="40% - Акцент6 2 3" xfId="162"/>
    <cellStyle name="40% - Акцент6 2_29-30 мая" xfId="163"/>
    <cellStyle name="40% - Акцент6 3" xfId="164"/>
    <cellStyle name="40% - Акцент6 4" xfId="165"/>
    <cellStyle name="40% - Акцент6 5" xfId="166"/>
    <cellStyle name="40% - Акцент6 6" xfId="167"/>
    <cellStyle name="40% - Акцент6 7" xfId="168"/>
    <cellStyle name="40% - Акцент6 8" xfId="169"/>
    <cellStyle name="40% - Акцент6 9" xfId="170"/>
    <cellStyle name="60% - Акцент1" xfId="171"/>
    <cellStyle name="60% - Акцент1 10" xfId="172"/>
    <cellStyle name="60% - Акцент1 2" xfId="173"/>
    <cellStyle name="60% - Акцент1 3" xfId="174"/>
    <cellStyle name="60% - Акцент1 4" xfId="175"/>
    <cellStyle name="60% - Акцент1 5" xfId="176"/>
    <cellStyle name="60% - Акцент1 6" xfId="177"/>
    <cellStyle name="60% - Акцент1 7" xfId="178"/>
    <cellStyle name="60% - Акцент1 8" xfId="179"/>
    <cellStyle name="60% - Акцент1 9" xfId="180"/>
    <cellStyle name="60% - Акцент2" xfId="181"/>
    <cellStyle name="60% - Акцент2 10" xfId="182"/>
    <cellStyle name="60% - Акцент2 2" xfId="183"/>
    <cellStyle name="60% - Акцент2 3" xfId="184"/>
    <cellStyle name="60% - Акцент2 4" xfId="185"/>
    <cellStyle name="60% - Акцент2 5" xfId="186"/>
    <cellStyle name="60% - Акцент2 6" xfId="187"/>
    <cellStyle name="60% - Акцент2 7" xfId="188"/>
    <cellStyle name="60% - Акцент2 8" xfId="189"/>
    <cellStyle name="60% - Акцент2 9" xfId="190"/>
    <cellStyle name="60% - Акцент3" xfId="191"/>
    <cellStyle name="60% - Акцент3 10" xfId="192"/>
    <cellStyle name="60% - Акцент3 2" xfId="193"/>
    <cellStyle name="60% - Акцент3 3" xfId="194"/>
    <cellStyle name="60% - Акцент3 4" xfId="195"/>
    <cellStyle name="60% - Акцент3 5" xfId="196"/>
    <cellStyle name="60% - Акцент3 6" xfId="197"/>
    <cellStyle name="60% - Акцент3 7" xfId="198"/>
    <cellStyle name="60% - Акцент3 8" xfId="199"/>
    <cellStyle name="60% - Акцент3 9" xfId="200"/>
    <cellStyle name="60% - Акцент4" xfId="201"/>
    <cellStyle name="60% - Акцент4 10" xfId="202"/>
    <cellStyle name="60% - Акцент4 2" xfId="203"/>
    <cellStyle name="60% - Акцент4 3" xfId="204"/>
    <cellStyle name="60% - Акцент4 4" xfId="205"/>
    <cellStyle name="60% - Акцент4 5" xfId="206"/>
    <cellStyle name="60% - Акцент4 6" xfId="207"/>
    <cellStyle name="60% - Акцент4 7" xfId="208"/>
    <cellStyle name="60% - Акцент4 8" xfId="209"/>
    <cellStyle name="60% - Акцент4 9" xfId="210"/>
    <cellStyle name="60% - Акцент5" xfId="211"/>
    <cellStyle name="60% - Акцент5 10" xfId="212"/>
    <cellStyle name="60% - Акцент5 2" xfId="213"/>
    <cellStyle name="60% - Акцент5 3" xfId="214"/>
    <cellStyle name="60% - Акцент5 4" xfId="215"/>
    <cellStyle name="60% - Акцент5 5" xfId="216"/>
    <cellStyle name="60% - Акцент5 6" xfId="217"/>
    <cellStyle name="60% - Акцент5 7" xfId="218"/>
    <cellStyle name="60% - Акцент5 8" xfId="219"/>
    <cellStyle name="60% - Акцент5 9" xfId="220"/>
    <cellStyle name="60% - Акцент6" xfId="221"/>
    <cellStyle name="60% - Акцент6 10" xfId="222"/>
    <cellStyle name="60% - Акцент6 2" xfId="223"/>
    <cellStyle name="60% - Акцент6 3" xfId="224"/>
    <cellStyle name="60% - Акцент6 4" xfId="225"/>
    <cellStyle name="60% - Акцент6 5" xfId="226"/>
    <cellStyle name="60% - Акцент6 6" xfId="227"/>
    <cellStyle name="60% - Акцент6 7" xfId="228"/>
    <cellStyle name="60% - Акцент6 8" xfId="229"/>
    <cellStyle name="60% - Акцент6 9" xfId="230"/>
    <cellStyle name="Excel Built-in Normal" xfId="231"/>
    <cellStyle name="Normal_технические" xfId="232"/>
    <cellStyle name="Акцент1" xfId="233"/>
    <cellStyle name="Акцент1 2" xfId="234"/>
    <cellStyle name="Акцент1 3" xfId="235"/>
    <cellStyle name="Акцент1 4" xfId="236"/>
    <cellStyle name="Акцент2" xfId="237"/>
    <cellStyle name="Акцент2 2" xfId="238"/>
    <cellStyle name="Акцент2 3" xfId="239"/>
    <cellStyle name="Акцент2 4" xfId="240"/>
    <cellStyle name="Акцент3" xfId="241"/>
    <cellStyle name="Акцент3 2" xfId="242"/>
    <cellStyle name="Акцент3 3" xfId="243"/>
    <cellStyle name="Акцент3 4" xfId="244"/>
    <cellStyle name="Акцент4" xfId="245"/>
    <cellStyle name="Акцент4 2" xfId="246"/>
    <cellStyle name="Акцент4 3" xfId="247"/>
    <cellStyle name="Акцент4 4" xfId="248"/>
    <cellStyle name="Акцент5" xfId="249"/>
    <cellStyle name="Акцент5 2" xfId="250"/>
    <cellStyle name="Акцент5 3" xfId="251"/>
    <cellStyle name="Акцент5 4" xfId="252"/>
    <cellStyle name="Акцент6" xfId="253"/>
    <cellStyle name="Акцент6 2" xfId="254"/>
    <cellStyle name="Акцент6 3" xfId="255"/>
    <cellStyle name="Акцент6 4" xfId="256"/>
    <cellStyle name="Ввод " xfId="257"/>
    <cellStyle name="Ввод  2" xfId="258"/>
    <cellStyle name="Ввод  3" xfId="259"/>
    <cellStyle name="Ввод  4" xfId="260"/>
    <cellStyle name="Вывод" xfId="261"/>
    <cellStyle name="Вывод 2" xfId="262"/>
    <cellStyle name="Вывод 3" xfId="263"/>
    <cellStyle name="Вывод 4" xfId="264"/>
    <cellStyle name="Вычисление" xfId="265"/>
    <cellStyle name="Вычисление 2" xfId="266"/>
    <cellStyle name="Вычисление 3" xfId="267"/>
    <cellStyle name="Вычисление 4" xfId="268"/>
    <cellStyle name="Hyperlink" xfId="269"/>
    <cellStyle name="Currency" xfId="270"/>
    <cellStyle name="Currency [0]" xfId="271"/>
    <cellStyle name="Денежный 10" xfId="272"/>
    <cellStyle name="Денежный 10 2" xfId="273"/>
    <cellStyle name="Денежный 10 2 2" xfId="274"/>
    <cellStyle name="Денежный 10 2 3" xfId="275"/>
    <cellStyle name="Денежный 10 2 4" xfId="276"/>
    <cellStyle name="Денежный 10 3" xfId="277"/>
    <cellStyle name="Денежный 10 3 2" xfId="278"/>
    <cellStyle name="Денежный 10 3 3" xfId="279"/>
    <cellStyle name="Денежный 10 4" xfId="280"/>
    <cellStyle name="Денежный 10 4 2" xfId="281"/>
    <cellStyle name="Денежный 10 4 3" xfId="282"/>
    <cellStyle name="Денежный 11 10" xfId="283"/>
    <cellStyle name="Денежный 11 2" xfId="284"/>
    <cellStyle name="Денежный 11 2 2" xfId="285"/>
    <cellStyle name="Денежный 11 2 2 2" xfId="286"/>
    <cellStyle name="Денежный 11 2 2 3" xfId="287"/>
    <cellStyle name="Денежный 11 3" xfId="288"/>
    <cellStyle name="Денежный 11 4" xfId="289"/>
    <cellStyle name="Денежный 11 5" xfId="290"/>
    <cellStyle name="Денежный 11 6" xfId="291"/>
    <cellStyle name="Денежный 11 7" xfId="292"/>
    <cellStyle name="Денежный 11 8" xfId="293"/>
    <cellStyle name="Денежный 11 9" xfId="294"/>
    <cellStyle name="Денежный 11 9 2" xfId="295"/>
    <cellStyle name="Денежный 11 9 3" xfId="296"/>
    <cellStyle name="Денежный 12" xfId="297"/>
    <cellStyle name="Денежный 12 10" xfId="298"/>
    <cellStyle name="Денежный 12 11" xfId="299"/>
    <cellStyle name="Денежный 12 12" xfId="300"/>
    <cellStyle name="Денежный 12 12 2" xfId="301"/>
    <cellStyle name="Денежный 12 12 2 2" xfId="302"/>
    <cellStyle name="Денежный 12 12 2 3" xfId="303"/>
    <cellStyle name="Денежный 12 12 3" xfId="304"/>
    <cellStyle name="Денежный 12 12 4" xfId="305"/>
    <cellStyle name="Денежный 12 12 5" xfId="306"/>
    <cellStyle name="Денежный 12 12_Мастер" xfId="307"/>
    <cellStyle name="Денежный 12 13" xfId="308"/>
    <cellStyle name="Денежный 12 14" xfId="309"/>
    <cellStyle name="Денежный 12 2" xfId="310"/>
    <cellStyle name="Денежный 12 2 2" xfId="311"/>
    <cellStyle name="Денежный 12 2 3" xfId="312"/>
    <cellStyle name="Денежный 12 3" xfId="313"/>
    <cellStyle name="Денежный 12 3 2" xfId="314"/>
    <cellStyle name="Денежный 12 4" xfId="315"/>
    <cellStyle name="Денежный 12 5" xfId="316"/>
    <cellStyle name="Денежный 12 6" xfId="317"/>
    <cellStyle name="Денежный 12 7" xfId="318"/>
    <cellStyle name="Денежный 12 8" xfId="319"/>
    <cellStyle name="Денежный 12 9" xfId="320"/>
    <cellStyle name="Денежный 13 10" xfId="321"/>
    <cellStyle name="Денежный 13 2" xfId="322"/>
    <cellStyle name="Денежный 13 3" xfId="323"/>
    <cellStyle name="Денежный 13 4" xfId="324"/>
    <cellStyle name="Денежный 13 5" xfId="325"/>
    <cellStyle name="Денежный 13 6" xfId="326"/>
    <cellStyle name="Денежный 13 7" xfId="327"/>
    <cellStyle name="Денежный 13 8" xfId="328"/>
    <cellStyle name="Денежный 13 9" xfId="329"/>
    <cellStyle name="Денежный 14 2" xfId="330"/>
    <cellStyle name="Денежный 14 3" xfId="331"/>
    <cellStyle name="Денежный 14 4" xfId="332"/>
    <cellStyle name="Денежный 14 5" xfId="333"/>
    <cellStyle name="Денежный 14 6" xfId="334"/>
    <cellStyle name="Денежный 14 7" xfId="335"/>
    <cellStyle name="Денежный 14 8" xfId="336"/>
    <cellStyle name="Денежный 14 9" xfId="337"/>
    <cellStyle name="Денежный 2" xfId="338"/>
    <cellStyle name="Денежный 2 10" xfId="339"/>
    <cellStyle name="Денежный 2 10 2" xfId="340"/>
    <cellStyle name="Денежный 2 11" xfId="341"/>
    <cellStyle name="Денежный 2 11 2" xfId="342"/>
    <cellStyle name="Денежный 2 11 3" xfId="343"/>
    <cellStyle name="Денежный 2 12" xfId="344"/>
    <cellStyle name="Денежный 2 13" xfId="345"/>
    <cellStyle name="Денежный 2 13 2" xfId="346"/>
    <cellStyle name="Денежный 2 13 3" xfId="347"/>
    <cellStyle name="Денежный 2 14" xfId="348"/>
    <cellStyle name="Денежный 2 15" xfId="349"/>
    <cellStyle name="Денежный 2 16" xfId="350"/>
    <cellStyle name="Денежный 2 17" xfId="351"/>
    <cellStyle name="Денежный 2 18" xfId="352"/>
    <cellStyle name="Денежный 2 19" xfId="353"/>
    <cellStyle name="Денежный 2 2" xfId="354"/>
    <cellStyle name="Денежный 2 2 2" xfId="355"/>
    <cellStyle name="Денежный 2 2 2 2" xfId="356"/>
    <cellStyle name="Денежный 2 2 2 3" xfId="357"/>
    <cellStyle name="Денежный 2 2 3" xfId="358"/>
    <cellStyle name="Денежный 2 2 4" xfId="359"/>
    <cellStyle name="Денежный 2 20" xfId="360"/>
    <cellStyle name="Денежный 2 21" xfId="361"/>
    <cellStyle name="Денежный 2 22" xfId="362"/>
    <cellStyle name="Денежный 2 23" xfId="363"/>
    <cellStyle name="Денежный 2 24" xfId="364"/>
    <cellStyle name="Денежный 2 24 2" xfId="365"/>
    <cellStyle name="Денежный 2 25" xfId="366"/>
    <cellStyle name="Денежный 2 26" xfId="367"/>
    <cellStyle name="Денежный 2 27" xfId="368"/>
    <cellStyle name="Денежный 2 28" xfId="369"/>
    <cellStyle name="Денежный 2 3" xfId="370"/>
    <cellStyle name="Денежный 2 3 2" xfId="371"/>
    <cellStyle name="Денежный 2 3 2 2" xfId="372"/>
    <cellStyle name="Денежный 2 3 2 3" xfId="373"/>
    <cellStyle name="Денежный 2 3 3" xfId="374"/>
    <cellStyle name="Денежный 2 3 4" xfId="375"/>
    <cellStyle name="Денежный 2 3 5" xfId="376"/>
    <cellStyle name="Денежный 2 3 6" xfId="377"/>
    <cellStyle name="Денежный 2 3 7" xfId="378"/>
    <cellStyle name="Денежный 2 3 8" xfId="379"/>
    <cellStyle name="Денежный 2 3 9" xfId="380"/>
    <cellStyle name="Денежный 2 3 9 2" xfId="381"/>
    <cellStyle name="Денежный 2 3 9 2 2" xfId="382"/>
    <cellStyle name="Денежный 2 3 9 2 3" xfId="383"/>
    <cellStyle name="Денежный 2 3 9 3" xfId="384"/>
    <cellStyle name="Денежный 2 3 9 4" xfId="385"/>
    <cellStyle name="Денежный 2 4" xfId="386"/>
    <cellStyle name="Денежный 2 4 2" xfId="387"/>
    <cellStyle name="Денежный 2 4 3" xfId="388"/>
    <cellStyle name="Денежный 2 4 4" xfId="389"/>
    <cellStyle name="Денежный 2 4 5" xfId="390"/>
    <cellStyle name="Денежный 2 4 6" xfId="391"/>
    <cellStyle name="Денежный 2 4 7" xfId="392"/>
    <cellStyle name="Денежный 2 4 8" xfId="393"/>
    <cellStyle name="Денежный 2 4 9" xfId="394"/>
    <cellStyle name="Денежный 2 5" xfId="395"/>
    <cellStyle name="Денежный 2 5 2" xfId="396"/>
    <cellStyle name="Денежный 2 5 3" xfId="397"/>
    <cellStyle name="Денежный 2 6" xfId="398"/>
    <cellStyle name="Денежный 2 7" xfId="399"/>
    <cellStyle name="Денежный 2 8" xfId="400"/>
    <cellStyle name="Денежный 2 9" xfId="401"/>
    <cellStyle name="Денежный 24" xfId="402"/>
    <cellStyle name="Денежный 24 2" xfId="403"/>
    <cellStyle name="Денежный 24 3" xfId="404"/>
    <cellStyle name="Денежный 24 3 2" xfId="405"/>
    <cellStyle name="Денежный 24 3 3" xfId="406"/>
    <cellStyle name="Денежный 24 4" xfId="407"/>
    <cellStyle name="Денежный 24 5" xfId="408"/>
    <cellStyle name="Денежный 26" xfId="409"/>
    <cellStyle name="Денежный 3" xfId="410"/>
    <cellStyle name="Денежный 3 2" xfId="411"/>
    <cellStyle name="Денежный 3 2 2" xfId="412"/>
    <cellStyle name="Денежный 3 2 2 2" xfId="413"/>
    <cellStyle name="Денежный 3 2 3" xfId="414"/>
    <cellStyle name="Денежный 3 3" xfId="415"/>
    <cellStyle name="Денежный 3 3 2" xfId="416"/>
    <cellStyle name="Денежный 3 3 3" xfId="417"/>
    <cellStyle name="Денежный 3 4" xfId="418"/>
    <cellStyle name="Денежный 3 4 2" xfId="419"/>
    <cellStyle name="Денежный 3 4 3" xfId="420"/>
    <cellStyle name="Денежный 3 5" xfId="421"/>
    <cellStyle name="Денежный 3 5 2" xfId="422"/>
    <cellStyle name="Денежный 3 6" xfId="423"/>
    <cellStyle name="Денежный 3 6 2" xfId="424"/>
    <cellStyle name="Денежный 3 7" xfId="425"/>
    <cellStyle name="Денежный 3 8" xfId="426"/>
    <cellStyle name="Денежный 4 10" xfId="427"/>
    <cellStyle name="Денежный 4 11" xfId="428"/>
    <cellStyle name="Денежный 4 12" xfId="429"/>
    <cellStyle name="Денежный 4 13" xfId="430"/>
    <cellStyle name="Денежный 4 14" xfId="431"/>
    <cellStyle name="Денежный 4 14 2" xfId="432"/>
    <cellStyle name="Денежный 4 14 3" xfId="433"/>
    <cellStyle name="Денежный 4 2" xfId="434"/>
    <cellStyle name="Денежный 4 2 2" xfId="435"/>
    <cellStyle name="Денежный 4 2 3" xfId="436"/>
    <cellStyle name="Денежный 4 3" xfId="437"/>
    <cellStyle name="Денежный 4 3 2" xfId="438"/>
    <cellStyle name="Денежный 4 3 3" xfId="439"/>
    <cellStyle name="Денежный 4 4" xfId="440"/>
    <cellStyle name="Денежный 4 4 2" xfId="441"/>
    <cellStyle name="Денежный 4 5" xfId="442"/>
    <cellStyle name="Денежный 4 5 2" xfId="443"/>
    <cellStyle name="Денежный 4 6" xfId="444"/>
    <cellStyle name="Денежный 4 7" xfId="445"/>
    <cellStyle name="Денежный 4 8" xfId="446"/>
    <cellStyle name="Денежный 4 9" xfId="447"/>
    <cellStyle name="Денежный 5 2" xfId="448"/>
    <cellStyle name="Денежный 5 2 2" xfId="449"/>
    <cellStyle name="Денежный 5 2 3" xfId="450"/>
    <cellStyle name="Денежный 5 3" xfId="451"/>
    <cellStyle name="Денежный 5 3 2" xfId="452"/>
    <cellStyle name="Денежный 5 4" xfId="453"/>
    <cellStyle name="Денежный 5 5" xfId="454"/>
    <cellStyle name="Денежный 6" xfId="455"/>
    <cellStyle name="Денежный 6 2" xfId="456"/>
    <cellStyle name="Денежный 6 2 2" xfId="457"/>
    <cellStyle name="Денежный 6 2 3" xfId="458"/>
    <cellStyle name="Денежный 6 3" xfId="459"/>
    <cellStyle name="Денежный 6 4" xfId="460"/>
    <cellStyle name="Денежный 6 5" xfId="461"/>
    <cellStyle name="Денежный 6 6" xfId="462"/>
    <cellStyle name="Денежный 6 7" xfId="463"/>
    <cellStyle name="Денежный 6 7 2" xfId="464"/>
    <cellStyle name="Денежный 6 7 3" xfId="465"/>
    <cellStyle name="Денежный 6 8" xfId="466"/>
    <cellStyle name="Денежный 7 2" xfId="467"/>
    <cellStyle name="Денежный 7 2 2" xfId="468"/>
    <cellStyle name="Денежный 7 2 3" xfId="469"/>
    <cellStyle name="Денежный 7 3" xfId="470"/>
    <cellStyle name="Денежный 7 4" xfId="471"/>
    <cellStyle name="Денежный 7 5" xfId="472"/>
    <cellStyle name="Денежный 7 6" xfId="473"/>
    <cellStyle name="Денежный 8 2" xfId="474"/>
    <cellStyle name="Денежный 8 2 2" xfId="475"/>
    <cellStyle name="Денежный 8 2 3" xfId="476"/>
    <cellStyle name="Денежный 8 3" xfId="477"/>
    <cellStyle name="Денежный 8 3 2" xfId="478"/>
    <cellStyle name="Денежный 8 4" xfId="479"/>
    <cellStyle name="Денежный 8 5" xfId="480"/>
    <cellStyle name="Денежный 8 6" xfId="481"/>
    <cellStyle name="Денежный 9 2" xfId="482"/>
    <cellStyle name="Денежный 9 2 2" xfId="483"/>
    <cellStyle name="Денежный 9 2 3" xfId="484"/>
    <cellStyle name="Денежный 9 3" xfId="485"/>
    <cellStyle name="Заголовок 1" xfId="486"/>
    <cellStyle name="Заголовок 1 2" xfId="487"/>
    <cellStyle name="Заголовок 1 3" xfId="488"/>
    <cellStyle name="Заголовок 2" xfId="489"/>
    <cellStyle name="Заголовок 2 2" xfId="490"/>
    <cellStyle name="Заголовок 2 3" xfId="491"/>
    <cellStyle name="Заголовок 3" xfId="492"/>
    <cellStyle name="Заголовок 3 2" xfId="493"/>
    <cellStyle name="Заголовок 3 3" xfId="494"/>
    <cellStyle name="Заголовок 4" xfId="495"/>
    <cellStyle name="Заголовок 4 2" xfId="496"/>
    <cellStyle name="Заголовок 4 3" xfId="497"/>
    <cellStyle name="Итог" xfId="498"/>
    <cellStyle name="Итог 2" xfId="499"/>
    <cellStyle name="Итог 3" xfId="500"/>
    <cellStyle name="Контрольная ячейка" xfId="501"/>
    <cellStyle name="Контрольная ячейка 2" xfId="502"/>
    <cellStyle name="Контрольная ячейка 3" xfId="503"/>
    <cellStyle name="Контрольная ячейка 4" xfId="504"/>
    <cellStyle name="Название" xfId="505"/>
    <cellStyle name="Название 2" xfId="506"/>
    <cellStyle name="Название 3" xfId="507"/>
    <cellStyle name="Нейтральный" xfId="508"/>
    <cellStyle name="Нейтральный 2" xfId="509"/>
    <cellStyle name="Нейтральный 3" xfId="510"/>
    <cellStyle name="Нейтральный 4" xfId="511"/>
    <cellStyle name="Обычный 10" xfId="512"/>
    <cellStyle name="Обычный 11" xfId="513"/>
    <cellStyle name="Обычный 11 10" xfId="514"/>
    <cellStyle name="Обычный 11 11" xfId="515"/>
    <cellStyle name="Обычный 11 12" xfId="516"/>
    <cellStyle name="Обычный 11 2" xfId="517"/>
    <cellStyle name="Обычный 11 3" xfId="518"/>
    <cellStyle name="Обычный 11 4" xfId="519"/>
    <cellStyle name="Обычный 11 5" xfId="520"/>
    <cellStyle name="Обычный 11 6" xfId="521"/>
    <cellStyle name="Обычный 11 7" xfId="522"/>
    <cellStyle name="Обычный 11 8" xfId="523"/>
    <cellStyle name="Обычный 11 9" xfId="524"/>
    <cellStyle name="Обычный 17 2" xfId="525"/>
    <cellStyle name="Обычный 17 3" xfId="526"/>
    <cellStyle name="Обычный 18 2" xfId="527"/>
    <cellStyle name="Обычный 18 3" xfId="528"/>
    <cellStyle name="Обычный 2" xfId="529"/>
    <cellStyle name="Обычный 2 10" xfId="530"/>
    <cellStyle name="Обычный 2 11" xfId="531"/>
    <cellStyle name="Обычный 2 12" xfId="532"/>
    <cellStyle name="Обычный 2 13" xfId="533"/>
    <cellStyle name="Обычный 2 14" xfId="534"/>
    <cellStyle name="Обычный 2 14 2" xfId="535"/>
    <cellStyle name="Обычный 2 14 2 2" xfId="536"/>
    <cellStyle name="Обычный 2 14 3" xfId="537"/>
    <cellStyle name="Обычный 2 14 4" xfId="538"/>
    <cellStyle name="Обычный 2 14 5" xfId="539"/>
    <cellStyle name="Обычный 2 14 6" xfId="540"/>
    <cellStyle name="Обычный 2 14 7" xfId="541"/>
    <cellStyle name="Обычный 2 14 8" xfId="542"/>
    <cellStyle name="Обычный 2 14 9" xfId="543"/>
    <cellStyle name="Обычный 2 15" xfId="544"/>
    <cellStyle name="Обычный 2 16" xfId="545"/>
    <cellStyle name="Обычный 2 17" xfId="546"/>
    <cellStyle name="Обычный 2 18" xfId="547"/>
    <cellStyle name="Обычный 2 19" xfId="548"/>
    <cellStyle name="Обычный 2 2" xfId="549"/>
    <cellStyle name="Обычный 2 2 2" xfId="550"/>
    <cellStyle name="Обычный 2 2 2 2" xfId="551"/>
    <cellStyle name="Обычный 2 2 2 3" xfId="552"/>
    <cellStyle name="Обычный 2 2 2 3 2" xfId="553"/>
    <cellStyle name="Обычный 2 2 2 4" xfId="554"/>
    <cellStyle name="Обычный 2 2 3" xfId="555"/>
    <cellStyle name="Обычный 2 2 3 2" xfId="556"/>
    <cellStyle name="Обычный 2 2 3 2 2" xfId="557"/>
    <cellStyle name="Обычный 2 2 3 2 3" xfId="558"/>
    <cellStyle name="Обычный 2 2 3 3" xfId="559"/>
    <cellStyle name="Обычный 2 2 3 4" xfId="560"/>
    <cellStyle name="Обычный 2 2 4" xfId="561"/>
    <cellStyle name="Обычный 2 2_База1 (version 1)" xfId="562"/>
    <cellStyle name="Обычный 2 20" xfId="563"/>
    <cellStyle name="Обычный 2 21" xfId="564"/>
    <cellStyle name="Обычный 2 22" xfId="565"/>
    <cellStyle name="Обычный 2 23" xfId="566"/>
    <cellStyle name="Обычный 2 24" xfId="567"/>
    <cellStyle name="Обычный 2 3" xfId="568"/>
    <cellStyle name="Обычный 2 3 2" xfId="569"/>
    <cellStyle name="Обычный 2 3 2 2" xfId="570"/>
    <cellStyle name="Обычный 2 3 2 3" xfId="571"/>
    <cellStyle name="Обычный 2 3 3" xfId="572"/>
    <cellStyle name="Обычный 2 3 4" xfId="573"/>
    <cellStyle name="Обычный 2 3 5" xfId="574"/>
    <cellStyle name="Обычный 2 3 6" xfId="575"/>
    <cellStyle name="Обычный 2 3 7" xfId="576"/>
    <cellStyle name="Обычный 2 3 8" xfId="577"/>
    <cellStyle name="Обычный 2 3 9" xfId="578"/>
    <cellStyle name="Обычный 2 4" xfId="579"/>
    <cellStyle name="Обычный 2 4 10" xfId="580"/>
    <cellStyle name="Обычный 2 4 2" xfId="581"/>
    <cellStyle name="Обычный 2 4 2 2" xfId="582"/>
    <cellStyle name="Обычный 2 4 2 3" xfId="583"/>
    <cellStyle name="Обычный 2 4 3" xfId="584"/>
    <cellStyle name="Обычный 2 4 4" xfId="585"/>
    <cellStyle name="Обычный 2 4 5" xfId="586"/>
    <cellStyle name="Обычный 2 4 6" xfId="587"/>
    <cellStyle name="Обычный 2 4 7" xfId="588"/>
    <cellStyle name="Обычный 2 4 8" xfId="589"/>
    <cellStyle name="Обычный 2 4 9" xfId="590"/>
    <cellStyle name="Обычный 2 5" xfId="591"/>
    <cellStyle name="Обычный 2 5 2" xfId="592"/>
    <cellStyle name="Обычный 2 5 2 2" xfId="593"/>
    <cellStyle name="Обычный 2 5 3" xfId="594"/>
    <cellStyle name="Обычный 2 5 3 2" xfId="595"/>
    <cellStyle name="Обычный 2 5 3 3" xfId="596"/>
    <cellStyle name="Обычный 2 6" xfId="597"/>
    <cellStyle name="Обычный 2 6 2" xfId="598"/>
    <cellStyle name="Обычный 2 6 2 2" xfId="599"/>
    <cellStyle name="Обычный 2 6 2 3" xfId="600"/>
    <cellStyle name="Обычный 2 7" xfId="601"/>
    <cellStyle name="Обычный 2 8" xfId="602"/>
    <cellStyle name="Обычный 2 9" xfId="603"/>
    <cellStyle name="Обычный 2_Выездка ноябрь 2010 г." xfId="604"/>
    <cellStyle name="Обычный 3" xfId="605"/>
    <cellStyle name="Обычный 3 2" xfId="606"/>
    <cellStyle name="Обычный 3 2 2" xfId="607"/>
    <cellStyle name="Обычный 3 2 3" xfId="608"/>
    <cellStyle name="Обычный 3 3" xfId="609"/>
    <cellStyle name="Обычный 3 3 2" xfId="610"/>
    <cellStyle name="Обычный 3 3 3" xfId="611"/>
    <cellStyle name="Обычный 3 4" xfId="612"/>
    <cellStyle name="Обычный 3 5" xfId="613"/>
    <cellStyle name="Обычный 3 5 2" xfId="614"/>
    <cellStyle name="Обычный 3 6" xfId="615"/>
    <cellStyle name="Обычный 3 7" xfId="616"/>
    <cellStyle name="Обычный 3 8" xfId="617"/>
    <cellStyle name="Обычный 3 9" xfId="618"/>
    <cellStyle name="Обычный 4" xfId="619"/>
    <cellStyle name="Обычный 4 10" xfId="620"/>
    <cellStyle name="Обычный 4 11" xfId="621"/>
    <cellStyle name="Обычный 4 12" xfId="622"/>
    <cellStyle name="Обычный 4 13" xfId="623"/>
    <cellStyle name="Обычный 4 14" xfId="624"/>
    <cellStyle name="Обычный 4 2" xfId="625"/>
    <cellStyle name="Обычный 4 2 2" xfId="626"/>
    <cellStyle name="Обычный 4 2 3" xfId="627"/>
    <cellStyle name="Обычный 4 3" xfId="628"/>
    <cellStyle name="Обычный 4 4" xfId="629"/>
    <cellStyle name="Обычный 4 5" xfId="630"/>
    <cellStyle name="Обычный 4 6" xfId="631"/>
    <cellStyle name="Обычный 4 7" xfId="632"/>
    <cellStyle name="Обычный 4 8" xfId="633"/>
    <cellStyle name="Обычный 4 9" xfId="634"/>
    <cellStyle name="Обычный 5" xfId="635"/>
    <cellStyle name="Обычный 5 10" xfId="636"/>
    <cellStyle name="Обычный 5 11" xfId="637"/>
    <cellStyle name="Обычный 5 12" xfId="638"/>
    <cellStyle name="Обычный 5 13" xfId="639"/>
    <cellStyle name="Обычный 5 14" xfId="640"/>
    <cellStyle name="Обычный 5 2" xfId="641"/>
    <cellStyle name="Обычный 5 2 2" xfId="642"/>
    <cellStyle name="Обычный 5 2 3" xfId="643"/>
    <cellStyle name="Обычный 5 3" xfId="644"/>
    <cellStyle name="Обычный 5 3 2" xfId="645"/>
    <cellStyle name="Обычный 5 3 3" xfId="646"/>
    <cellStyle name="Обычный 5 4" xfId="647"/>
    <cellStyle name="Обычный 5 4 2" xfId="648"/>
    <cellStyle name="Обычный 5 5" xfId="649"/>
    <cellStyle name="Обычный 5 6" xfId="650"/>
    <cellStyle name="Обычный 5 7" xfId="651"/>
    <cellStyle name="Обычный 5 8" xfId="652"/>
    <cellStyle name="Обычный 5 9" xfId="653"/>
    <cellStyle name="Обычный 5_25_05_13" xfId="654"/>
    <cellStyle name="Обычный 6" xfId="655"/>
    <cellStyle name="Обычный 6 10" xfId="656"/>
    <cellStyle name="Обычный 6 11" xfId="657"/>
    <cellStyle name="Обычный 6 12" xfId="658"/>
    <cellStyle name="Обычный 6 13" xfId="659"/>
    <cellStyle name="Обычный 6 2" xfId="660"/>
    <cellStyle name="Обычный 6 2 2" xfId="661"/>
    <cellStyle name="Обычный 6 3" xfId="662"/>
    <cellStyle name="Обычный 6 4" xfId="663"/>
    <cellStyle name="Обычный 6 5" xfId="664"/>
    <cellStyle name="Обычный 6 6" xfId="665"/>
    <cellStyle name="Обычный 6 7" xfId="666"/>
    <cellStyle name="Обычный 6 8" xfId="667"/>
    <cellStyle name="Обычный 6 9" xfId="668"/>
    <cellStyle name="Обычный 7" xfId="669"/>
    <cellStyle name="Обычный 7 10" xfId="670"/>
    <cellStyle name="Обычный 7 11" xfId="671"/>
    <cellStyle name="Обычный 7 12" xfId="672"/>
    <cellStyle name="Обычный 7 2" xfId="673"/>
    <cellStyle name="Обычный 7 3" xfId="674"/>
    <cellStyle name="Обычный 7 4" xfId="675"/>
    <cellStyle name="Обычный 7 5" xfId="676"/>
    <cellStyle name="Обычный 7 6" xfId="677"/>
    <cellStyle name="Обычный 7 7" xfId="678"/>
    <cellStyle name="Обычный 7 8" xfId="679"/>
    <cellStyle name="Обычный 7 9" xfId="680"/>
    <cellStyle name="Обычный 8" xfId="681"/>
    <cellStyle name="Обычный 8 2" xfId="682"/>
    <cellStyle name="Обычный 8 3" xfId="683"/>
    <cellStyle name="Обычный 8 4" xfId="684"/>
    <cellStyle name="Обычный 9" xfId="685"/>
    <cellStyle name="Обычный_Измайлово-2003" xfId="686"/>
    <cellStyle name="Followed Hyperlink" xfId="687"/>
    <cellStyle name="Плохой" xfId="688"/>
    <cellStyle name="Плохой 2" xfId="689"/>
    <cellStyle name="Плохой 3" xfId="690"/>
    <cellStyle name="Плохой 4" xfId="691"/>
    <cellStyle name="Пояснение" xfId="692"/>
    <cellStyle name="Пояснение 2" xfId="693"/>
    <cellStyle name="Пояснение 3" xfId="694"/>
    <cellStyle name="Примечание" xfId="695"/>
    <cellStyle name="Примечание 2" xfId="696"/>
    <cellStyle name="Примечание 3" xfId="697"/>
    <cellStyle name="Примечание 4" xfId="698"/>
    <cellStyle name="Примечание 5" xfId="699"/>
    <cellStyle name="Percent" xfId="700"/>
    <cellStyle name="Процентный 2" xfId="701"/>
    <cellStyle name="Связанная ячейка" xfId="702"/>
    <cellStyle name="Связанная ячейка 2" xfId="703"/>
    <cellStyle name="Связанная ячейка 3" xfId="704"/>
    <cellStyle name="Текст предупреждения" xfId="705"/>
    <cellStyle name="Текст предупреждения 2" xfId="706"/>
    <cellStyle name="Текст предупреждения 3" xfId="707"/>
    <cellStyle name="Comma" xfId="708"/>
    <cellStyle name="Comma [0]" xfId="709"/>
    <cellStyle name="Финансовый 2" xfId="710"/>
    <cellStyle name="Финансовый 2 2" xfId="711"/>
    <cellStyle name="Финансовый 2 2 2" xfId="712"/>
    <cellStyle name="Финансовый 2 2 3" xfId="713"/>
    <cellStyle name="Финансовый 2 3" xfId="714"/>
    <cellStyle name="Финансовый 3" xfId="715"/>
    <cellStyle name="Хороший" xfId="716"/>
    <cellStyle name="Хороший 2" xfId="717"/>
    <cellStyle name="Хороший 3" xfId="718"/>
    <cellStyle name="Хороший 4" xfId="7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jpe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jpe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733425</xdr:colOff>
      <xdr:row>1</xdr:row>
      <xdr:rowOff>219075</xdr:rowOff>
    </xdr:to>
    <xdr:pic>
      <xdr:nvPicPr>
        <xdr:cNvPr id="1" name="Picture 1" descr="EQU_PUR_BIG_POS_PM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0</xdr:row>
      <xdr:rowOff>142875</xdr:rowOff>
    </xdr:from>
    <xdr:to>
      <xdr:col>15</xdr:col>
      <xdr:colOff>742950</xdr:colOff>
      <xdr:row>2</xdr:row>
      <xdr:rowOff>190500</xdr:rowOff>
    </xdr:to>
    <xdr:pic>
      <xdr:nvPicPr>
        <xdr:cNvPr id="2" name="Picture 4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39400" y="142875"/>
          <a:ext cx="2266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257175</xdr:colOff>
      <xdr:row>3</xdr:row>
      <xdr:rowOff>28575</xdr:rowOff>
    </xdr:from>
    <xdr:to>
      <xdr:col>15</xdr:col>
      <xdr:colOff>571500</xdr:colOff>
      <xdr:row>3</xdr:row>
      <xdr:rowOff>923925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63325" y="866775"/>
          <a:ext cx="1171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85725</xdr:rowOff>
    </xdr:from>
    <xdr:to>
      <xdr:col>4</xdr:col>
      <xdr:colOff>47625</xdr:colOff>
      <xdr:row>1</xdr:row>
      <xdr:rowOff>219075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1609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200025</xdr:colOff>
      <xdr:row>0</xdr:row>
      <xdr:rowOff>142875</xdr:rowOff>
    </xdr:from>
    <xdr:to>
      <xdr:col>35</xdr:col>
      <xdr:colOff>190500</xdr:colOff>
      <xdr:row>2</xdr:row>
      <xdr:rowOff>76200</xdr:rowOff>
    </xdr:to>
    <xdr:pic>
      <xdr:nvPicPr>
        <xdr:cNvPr id="2" name="Picture 8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88150" y="142875"/>
          <a:ext cx="1800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5</xdr:row>
      <xdr:rowOff>0</xdr:rowOff>
    </xdr:from>
    <xdr:to>
      <xdr:col>40</xdr:col>
      <xdr:colOff>457200</xdr:colOff>
      <xdr:row>8</xdr:row>
      <xdr:rowOff>180975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336500" y="1362075"/>
          <a:ext cx="1143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571500</xdr:colOff>
      <xdr:row>3</xdr:row>
      <xdr:rowOff>9525</xdr:rowOff>
    </xdr:from>
    <xdr:to>
      <xdr:col>35</xdr:col>
      <xdr:colOff>57150</xdr:colOff>
      <xdr:row>5</xdr:row>
      <xdr:rowOff>247650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240625" y="923925"/>
          <a:ext cx="914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85725</xdr:rowOff>
    </xdr:from>
    <xdr:to>
      <xdr:col>4</xdr:col>
      <xdr:colOff>742950</xdr:colOff>
      <xdr:row>2</xdr:row>
      <xdr:rowOff>200025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2305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247650</xdr:colOff>
      <xdr:row>0</xdr:row>
      <xdr:rowOff>28575</xdr:rowOff>
    </xdr:from>
    <xdr:to>
      <xdr:col>35</xdr:col>
      <xdr:colOff>504825</xdr:colOff>
      <xdr:row>2</xdr:row>
      <xdr:rowOff>28575</xdr:rowOff>
    </xdr:to>
    <xdr:pic>
      <xdr:nvPicPr>
        <xdr:cNvPr id="2" name="Picture 8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45225" y="28575"/>
          <a:ext cx="2657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590550</xdr:colOff>
      <xdr:row>2</xdr:row>
      <xdr:rowOff>266700</xdr:rowOff>
    </xdr:from>
    <xdr:to>
      <xdr:col>35</xdr:col>
      <xdr:colOff>247650</xdr:colOff>
      <xdr:row>6</xdr:row>
      <xdr:rowOff>66675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259675" y="876300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view="pageBreakPreview" zoomScale="75" zoomScaleSheetLayoutView="75" zoomScalePageLayoutView="0" workbookViewId="0" topLeftCell="A1">
      <selection activeCell="R6" sqref="R6"/>
    </sheetView>
  </sheetViews>
  <sheetFormatPr defaultColWidth="9.00390625" defaultRowHeight="12.75"/>
  <cols>
    <col min="1" max="1" width="3.625" style="0" customWidth="1"/>
    <col min="2" max="2" width="4.25390625" style="0" customWidth="1"/>
    <col min="3" max="3" width="4.25390625" style="0" hidden="1" customWidth="1"/>
    <col min="4" max="4" width="11.625" style="0" customWidth="1"/>
    <col min="5" max="5" width="18.25390625" style="0" customWidth="1"/>
    <col min="6" max="6" width="10.125" style="0" customWidth="1"/>
    <col min="7" max="7" width="5.25390625" style="0" customWidth="1"/>
    <col min="8" max="8" width="18.625" style="0" customWidth="1"/>
    <col min="9" max="9" width="10.375" style="0" customWidth="1"/>
    <col min="10" max="10" width="18.625" style="0" customWidth="1"/>
    <col min="11" max="15" width="11.25390625" style="0" customWidth="1"/>
    <col min="16" max="16" width="12.25390625" style="0" customWidth="1"/>
  </cols>
  <sheetData>
    <row r="1" spans="1:16" s="69" customFormat="1" ht="25.5">
      <c r="A1" s="103" t="s">
        <v>43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s="69" customFormat="1" ht="20.25">
      <c r="A2" s="104" t="s">
        <v>35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s="69" customFormat="1" ht="20.25">
      <c r="A3" s="104" t="s">
        <v>37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s="69" customFormat="1" ht="84" customHeight="1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/>
      <c r="P4" s="72"/>
    </row>
    <row r="5" spans="1:16" s="69" customFormat="1" ht="15.75">
      <c r="A5" s="43" t="s">
        <v>44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105" t="s">
        <v>45</v>
      </c>
      <c r="P5" s="105"/>
    </row>
    <row r="6" spans="1:16" s="69" customFormat="1" ht="61.5">
      <c r="A6" s="74" t="s">
        <v>38</v>
      </c>
      <c r="B6" s="75" t="s">
        <v>0</v>
      </c>
      <c r="C6" s="75" t="s">
        <v>39</v>
      </c>
      <c r="D6" s="106" t="s">
        <v>1</v>
      </c>
      <c r="E6" s="106"/>
      <c r="F6" s="76" t="s">
        <v>2</v>
      </c>
      <c r="G6" s="75" t="s">
        <v>3</v>
      </c>
      <c r="H6" s="3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8" t="s">
        <v>10</v>
      </c>
      <c r="O6" s="77" t="s">
        <v>11</v>
      </c>
      <c r="P6" s="77" t="s">
        <v>42</v>
      </c>
    </row>
    <row r="7" spans="1:16" s="69" customFormat="1" ht="54" customHeight="1">
      <c r="A7" s="70">
        <v>1</v>
      </c>
      <c r="B7" s="1">
        <v>33</v>
      </c>
      <c r="C7" s="61"/>
      <c r="D7" s="79" t="s">
        <v>46</v>
      </c>
      <c r="E7" s="68" t="s">
        <v>47</v>
      </c>
      <c r="F7" s="1">
        <v>10153409</v>
      </c>
      <c r="G7" s="54" t="s">
        <v>30</v>
      </c>
      <c r="H7" s="68" t="s">
        <v>63</v>
      </c>
      <c r="I7" s="1" t="s">
        <v>48</v>
      </c>
      <c r="J7" s="67" t="s">
        <v>53</v>
      </c>
      <c r="K7" s="8" t="s">
        <v>64</v>
      </c>
      <c r="L7" s="8" t="s">
        <v>33</v>
      </c>
      <c r="M7" s="8" t="s">
        <v>68</v>
      </c>
      <c r="N7" s="8" t="s">
        <v>65</v>
      </c>
      <c r="O7" s="8" t="s">
        <v>66</v>
      </c>
      <c r="P7" s="70" t="s">
        <v>36</v>
      </c>
    </row>
    <row r="8" spans="1:16" s="69" customFormat="1" ht="54" customHeight="1">
      <c r="A8" s="70">
        <v>2</v>
      </c>
      <c r="B8" s="1">
        <v>34</v>
      </c>
      <c r="C8" s="62"/>
      <c r="D8" s="65" t="s">
        <v>49</v>
      </c>
      <c r="E8" s="66" t="s">
        <v>50</v>
      </c>
      <c r="F8" s="1">
        <v>10141044</v>
      </c>
      <c r="G8" s="54" t="s">
        <v>30</v>
      </c>
      <c r="H8" s="66" t="s">
        <v>51</v>
      </c>
      <c r="I8" s="1" t="s">
        <v>52</v>
      </c>
      <c r="J8" s="67" t="s">
        <v>54</v>
      </c>
      <c r="K8" s="8" t="s">
        <v>59</v>
      </c>
      <c r="L8" s="8" t="s">
        <v>31</v>
      </c>
      <c r="M8" s="8" t="s">
        <v>67</v>
      </c>
      <c r="N8" s="8" t="s">
        <v>70</v>
      </c>
      <c r="O8" s="7" t="s">
        <v>71</v>
      </c>
      <c r="P8" s="70" t="s">
        <v>36</v>
      </c>
    </row>
    <row r="9" spans="1:16" s="69" customFormat="1" ht="54" customHeight="1">
      <c r="A9" s="70">
        <v>3</v>
      </c>
      <c r="B9" s="1">
        <v>32</v>
      </c>
      <c r="C9" s="61"/>
      <c r="D9" s="79" t="s">
        <v>55</v>
      </c>
      <c r="E9" s="79" t="s">
        <v>56</v>
      </c>
      <c r="F9" s="1">
        <v>10152569</v>
      </c>
      <c r="G9" s="54" t="s">
        <v>30</v>
      </c>
      <c r="H9" s="68" t="s">
        <v>57</v>
      </c>
      <c r="I9" s="1" t="s">
        <v>58</v>
      </c>
      <c r="J9" s="67" t="s">
        <v>60</v>
      </c>
      <c r="K9" s="8" t="s">
        <v>59</v>
      </c>
      <c r="L9" s="8" t="s">
        <v>31</v>
      </c>
      <c r="M9" s="8" t="s">
        <v>69</v>
      </c>
      <c r="N9" s="8" t="s">
        <v>61</v>
      </c>
      <c r="O9" s="8" t="s">
        <v>62</v>
      </c>
      <c r="P9" s="70" t="s">
        <v>36</v>
      </c>
    </row>
    <row r="10" spans="1:16" s="60" customFormat="1" ht="15.7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2"/>
      <c r="P10" s="81"/>
    </row>
    <row r="11" spans="1:16" s="60" customFormat="1" ht="15.75">
      <c r="A11" s="81"/>
      <c r="B11" s="81"/>
      <c r="C11" s="81"/>
      <c r="D11" s="107" t="s">
        <v>40</v>
      </c>
      <c r="E11" s="107"/>
      <c r="F11" s="108"/>
      <c r="G11" s="108"/>
      <c r="H11" s="2"/>
      <c r="I11" s="83"/>
      <c r="J11" s="109" t="s">
        <v>72</v>
      </c>
      <c r="K11" s="109"/>
      <c r="L11" s="109"/>
      <c r="M11" s="109"/>
      <c r="N11" s="109"/>
      <c r="O11" s="82"/>
      <c r="P11" s="81"/>
    </row>
    <row r="12" spans="1:16" s="60" customFormat="1" ht="15.75">
      <c r="A12" s="81"/>
      <c r="B12" s="81"/>
      <c r="C12" s="81"/>
      <c r="D12" s="2"/>
      <c r="E12" s="2"/>
      <c r="F12" s="5"/>
      <c r="G12" s="5"/>
      <c r="H12" s="2"/>
      <c r="I12" s="83"/>
      <c r="J12" s="4"/>
      <c r="K12" s="4"/>
      <c r="L12" s="4"/>
      <c r="M12" s="4"/>
      <c r="N12" s="4"/>
      <c r="O12" s="82"/>
      <c r="P12" s="81"/>
    </row>
    <row r="13" spans="1:16" s="60" customFormat="1" ht="15.75">
      <c r="A13" s="81"/>
      <c r="B13" s="81"/>
      <c r="C13" s="81"/>
      <c r="D13" s="109" t="s">
        <v>41</v>
      </c>
      <c r="E13" s="109"/>
      <c r="F13" s="108"/>
      <c r="G13" s="108"/>
      <c r="H13" s="2"/>
      <c r="I13" s="84"/>
      <c r="J13" s="109" t="s">
        <v>73</v>
      </c>
      <c r="K13" s="109"/>
      <c r="L13" s="109"/>
      <c r="M13" s="109"/>
      <c r="N13" s="85"/>
      <c r="O13" s="82"/>
      <c r="P13" s="81"/>
    </row>
  </sheetData>
  <sheetProtection/>
  <mergeCells count="11">
    <mergeCell ref="D13:E13"/>
    <mergeCell ref="F13:G13"/>
    <mergeCell ref="J13:M13"/>
    <mergeCell ref="A1:P1"/>
    <mergeCell ref="A2:P2"/>
    <mergeCell ref="A3:P3"/>
    <mergeCell ref="O5:P5"/>
    <mergeCell ref="D6:E6"/>
    <mergeCell ref="D11:E11"/>
    <mergeCell ref="F11:G11"/>
    <mergeCell ref="J11:N11"/>
  </mergeCells>
  <printOptions/>
  <pageMargins left="0" right="0" top="0" bottom="0" header="0.31496062992125984" footer="0.31496062992125984"/>
  <pageSetup fitToHeight="1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Z16"/>
  <sheetViews>
    <sheetView tabSelected="1" view="pageBreakPreview" zoomScale="65" zoomScaleNormal="70" zoomScaleSheetLayoutView="65" zoomScalePageLayoutView="0" workbookViewId="0" topLeftCell="A1">
      <selection activeCell="M13" sqref="M13"/>
    </sheetView>
  </sheetViews>
  <sheetFormatPr defaultColWidth="9.00390625" defaultRowHeight="12.75"/>
  <cols>
    <col min="1" max="1" width="4.625" style="10" customWidth="1"/>
    <col min="2" max="2" width="5.00390625" style="10" customWidth="1"/>
    <col min="3" max="3" width="6.125" style="10" hidden="1" customWidth="1"/>
    <col min="4" max="4" width="12.125" style="10" customWidth="1"/>
    <col min="5" max="5" width="23.375" style="10" customWidth="1"/>
    <col min="6" max="6" width="13.25390625" style="10" hidden="1" customWidth="1"/>
    <col min="7" max="7" width="5.125" style="10" customWidth="1"/>
    <col min="8" max="8" width="22.00390625" style="10" customWidth="1"/>
    <col min="9" max="9" width="14.00390625" style="10" hidden="1" customWidth="1"/>
    <col min="10" max="10" width="18.875" style="10" customWidth="1"/>
    <col min="11" max="11" width="10.75390625" style="10" customWidth="1"/>
    <col min="12" max="12" width="11.125" style="10" customWidth="1"/>
    <col min="13" max="13" width="7.125" style="10" customWidth="1"/>
    <col min="14" max="14" width="9.00390625" style="10" customWidth="1"/>
    <col min="15" max="15" width="14.125" style="10" customWidth="1"/>
    <col min="16" max="16" width="6.625" style="10" customWidth="1"/>
    <col min="17" max="17" width="9.625" style="10" customWidth="1"/>
    <col min="18" max="18" width="3.75390625" style="10" customWidth="1"/>
    <col min="19" max="19" width="6.625" style="10" customWidth="1"/>
    <col min="20" max="20" width="9.75390625" style="10" customWidth="1"/>
    <col min="21" max="21" width="3.75390625" style="10" customWidth="1"/>
    <col min="22" max="22" width="7.00390625" style="10" customWidth="1"/>
    <col min="23" max="23" width="10.125" style="10" customWidth="1"/>
    <col min="24" max="24" width="3.875" style="10" customWidth="1"/>
    <col min="25" max="25" width="6.625" style="10" customWidth="1"/>
    <col min="26" max="26" width="10.125" style="10" customWidth="1"/>
    <col min="27" max="27" width="3.875" style="10" customWidth="1"/>
    <col min="28" max="28" width="6.625" style="10" customWidth="1"/>
    <col min="29" max="29" width="10.00390625" style="10" customWidth="1"/>
    <col min="30" max="30" width="3.75390625" style="10" customWidth="1"/>
    <col min="31" max="31" width="4.875" style="10" customWidth="1"/>
    <col min="32" max="32" width="2.875" style="10" customWidth="1"/>
    <col min="33" max="33" width="5.00390625" style="10" customWidth="1"/>
    <col min="34" max="34" width="8.625" style="10" customWidth="1"/>
    <col min="35" max="35" width="10.125" style="10" customWidth="1"/>
    <col min="36" max="36" width="7.375" style="10" customWidth="1"/>
    <col min="37" max="37" width="28.25390625" style="53" customWidth="1"/>
    <col min="38" max="38" width="11.00390625" style="53" customWidth="1"/>
  </cols>
  <sheetData>
    <row r="1" spans="1:52" ht="29.25" customHeight="1">
      <c r="A1" s="110" t="s">
        <v>75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45"/>
      <c r="AL1" s="44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1:38" s="10" customFormat="1" ht="18.75" customHeight="1">
      <c r="A2" s="111" t="s">
        <v>12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46"/>
      <c r="AL2" s="44"/>
    </row>
    <row r="3" spans="1:38" s="11" customFormat="1" ht="24" customHeight="1">
      <c r="A3" s="112" t="s">
        <v>82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47"/>
      <c r="AL3" s="44"/>
    </row>
    <row r="4" spans="5:38" s="10" customFormat="1" ht="15" customHeight="1">
      <c r="E4" s="12" t="s">
        <v>13</v>
      </c>
      <c r="F4" s="13"/>
      <c r="G4" s="14"/>
      <c r="H4" s="15"/>
      <c r="I4" s="16"/>
      <c r="J4" s="17"/>
      <c r="K4" s="18"/>
      <c r="L4" s="18"/>
      <c r="AK4" s="46"/>
      <c r="AL4" s="44"/>
    </row>
    <row r="5" spans="1:38" s="20" customFormat="1" ht="20.25" customHeight="1">
      <c r="A5" s="19"/>
      <c r="E5" s="13"/>
      <c r="F5" s="13"/>
      <c r="G5" s="21"/>
      <c r="H5" s="22" t="s">
        <v>76</v>
      </c>
      <c r="I5" s="21"/>
      <c r="J5" s="57"/>
      <c r="K5" s="22"/>
      <c r="L5" s="21"/>
      <c r="N5" s="23"/>
      <c r="O5" s="23"/>
      <c r="P5" s="23"/>
      <c r="Q5" s="59" t="s">
        <v>79</v>
      </c>
      <c r="R5" s="23"/>
      <c r="S5" s="23"/>
      <c r="T5" s="23"/>
      <c r="U5" s="23"/>
      <c r="V5" s="23"/>
      <c r="Y5" s="23"/>
      <c r="AB5" s="23"/>
      <c r="AC5" s="23"/>
      <c r="AD5" s="23"/>
      <c r="AK5" s="49"/>
      <c r="AL5" s="48"/>
    </row>
    <row r="6" spans="7:38" s="20" customFormat="1" ht="20.25" customHeight="1">
      <c r="G6" s="21"/>
      <c r="H6" s="22" t="s">
        <v>77</v>
      </c>
      <c r="I6" s="56"/>
      <c r="J6" s="58"/>
      <c r="K6" s="24"/>
      <c r="L6" s="21"/>
      <c r="N6" s="23"/>
      <c r="O6" s="23"/>
      <c r="P6" s="23"/>
      <c r="Q6" s="59" t="s">
        <v>78</v>
      </c>
      <c r="R6" s="23"/>
      <c r="S6" s="23"/>
      <c r="T6" s="23"/>
      <c r="U6" s="23"/>
      <c r="V6" s="23"/>
      <c r="Y6" s="23"/>
      <c r="AB6" s="23"/>
      <c r="AC6" s="23"/>
      <c r="AD6" s="23"/>
      <c r="AK6" s="46"/>
      <c r="AL6" s="48"/>
    </row>
    <row r="7" spans="7:38" s="20" customFormat="1" ht="20.25" customHeight="1">
      <c r="G7" s="21"/>
      <c r="H7" s="113" t="s">
        <v>34</v>
      </c>
      <c r="I7" s="113"/>
      <c r="J7" s="113"/>
      <c r="K7" s="113"/>
      <c r="L7" s="113"/>
      <c r="M7" s="113"/>
      <c r="N7" s="23"/>
      <c r="O7" s="23"/>
      <c r="P7" s="23"/>
      <c r="Q7" s="23"/>
      <c r="R7" s="23"/>
      <c r="S7" s="23"/>
      <c r="T7" s="23"/>
      <c r="U7" s="23"/>
      <c r="V7" s="23"/>
      <c r="Y7" s="23"/>
      <c r="AB7" s="23"/>
      <c r="AC7" s="23"/>
      <c r="AD7" s="23"/>
      <c r="AK7" s="49"/>
      <c r="AL7" s="48"/>
    </row>
    <row r="8" spans="1:38" s="29" customFormat="1" ht="15" customHeight="1">
      <c r="A8" s="43" t="s">
        <v>44</v>
      </c>
      <c r="B8" s="25"/>
      <c r="C8" s="25"/>
      <c r="D8" s="25"/>
      <c r="E8" s="25"/>
      <c r="F8" s="25"/>
      <c r="G8" s="26"/>
      <c r="H8" s="27"/>
      <c r="I8" s="28"/>
      <c r="J8" s="27"/>
      <c r="K8" s="26"/>
      <c r="L8" s="26"/>
      <c r="N8" s="26"/>
      <c r="O8" s="26"/>
      <c r="P8" s="26"/>
      <c r="Q8" s="26"/>
      <c r="R8" s="26"/>
      <c r="S8" s="26"/>
      <c r="T8" s="26"/>
      <c r="U8" s="26"/>
      <c r="V8" s="26"/>
      <c r="W8" s="26"/>
      <c r="Y8" s="26"/>
      <c r="Z8" s="26"/>
      <c r="AB8" s="26"/>
      <c r="AC8" s="26"/>
      <c r="AD8" s="26"/>
      <c r="AE8" s="30"/>
      <c r="AF8" s="30"/>
      <c r="AG8" s="30"/>
      <c r="AH8" s="30"/>
      <c r="AJ8" s="31" t="s">
        <v>74</v>
      </c>
      <c r="AK8" s="50"/>
      <c r="AL8" s="48"/>
    </row>
    <row r="9" spans="1:38" s="10" customFormat="1" ht="24.75" customHeight="1">
      <c r="A9" s="115" t="s">
        <v>14</v>
      </c>
      <c r="B9" s="115" t="s">
        <v>0</v>
      </c>
      <c r="C9" s="117"/>
      <c r="D9" s="119" t="s">
        <v>1</v>
      </c>
      <c r="E9" s="120"/>
      <c r="F9" s="123" t="s">
        <v>2</v>
      </c>
      <c r="G9" s="115" t="s">
        <v>3</v>
      </c>
      <c r="H9" s="123" t="s">
        <v>4</v>
      </c>
      <c r="I9" s="123" t="s">
        <v>5</v>
      </c>
      <c r="J9" s="123" t="s">
        <v>6</v>
      </c>
      <c r="K9" s="123" t="s">
        <v>7</v>
      </c>
      <c r="L9" s="123" t="s">
        <v>8</v>
      </c>
      <c r="M9" s="123" t="s">
        <v>9</v>
      </c>
      <c r="N9" s="123" t="s">
        <v>10</v>
      </c>
      <c r="O9" s="123" t="s">
        <v>11</v>
      </c>
      <c r="P9" s="114" t="s">
        <v>26</v>
      </c>
      <c r="Q9" s="114"/>
      <c r="R9" s="114"/>
      <c r="S9" s="114" t="s">
        <v>15</v>
      </c>
      <c r="T9" s="114"/>
      <c r="U9" s="114"/>
      <c r="V9" s="116" t="s">
        <v>16</v>
      </c>
      <c r="W9" s="116"/>
      <c r="X9" s="116"/>
      <c r="Y9" s="114" t="s">
        <v>27</v>
      </c>
      <c r="Z9" s="114"/>
      <c r="AA9" s="114"/>
      <c r="AB9" s="114" t="s">
        <v>28</v>
      </c>
      <c r="AC9" s="114"/>
      <c r="AD9" s="114"/>
      <c r="AE9" s="125" t="s">
        <v>24</v>
      </c>
      <c r="AF9" s="125" t="s">
        <v>25</v>
      </c>
      <c r="AG9" s="125" t="s">
        <v>19</v>
      </c>
      <c r="AH9" s="130" t="s">
        <v>17</v>
      </c>
      <c r="AI9" s="130" t="s">
        <v>18</v>
      </c>
      <c r="AJ9" s="130" t="s">
        <v>29</v>
      </c>
      <c r="AK9" s="46"/>
      <c r="AL9" s="48"/>
    </row>
    <row r="10" spans="1:38" s="10" customFormat="1" ht="48" customHeight="1">
      <c r="A10" s="115"/>
      <c r="B10" s="115"/>
      <c r="C10" s="118"/>
      <c r="D10" s="121"/>
      <c r="E10" s="122"/>
      <c r="F10" s="124"/>
      <c r="G10" s="115"/>
      <c r="H10" s="124"/>
      <c r="I10" s="124"/>
      <c r="J10" s="124"/>
      <c r="K10" s="124"/>
      <c r="L10" s="124"/>
      <c r="M10" s="124"/>
      <c r="N10" s="124"/>
      <c r="O10" s="124"/>
      <c r="P10" s="7" t="s">
        <v>20</v>
      </c>
      <c r="Q10" s="7" t="s">
        <v>21</v>
      </c>
      <c r="R10" s="32" t="s">
        <v>14</v>
      </c>
      <c r="S10" s="7" t="s">
        <v>20</v>
      </c>
      <c r="T10" s="7" t="s">
        <v>21</v>
      </c>
      <c r="U10" s="32" t="s">
        <v>14</v>
      </c>
      <c r="V10" s="7" t="s">
        <v>20</v>
      </c>
      <c r="W10" s="7" t="s">
        <v>21</v>
      </c>
      <c r="X10" s="32" t="s">
        <v>14</v>
      </c>
      <c r="Y10" s="7" t="s">
        <v>20</v>
      </c>
      <c r="Z10" s="7" t="s">
        <v>21</v>
      </c>
      <c r="AA10" s="32" t="s">
        <v>14</v>
      </c>
      <c r="AB10" s="7" t="s">
        <v>20</v>
      </c>
      <c r="AC10" s="7" t="s">
        <v>21</v>
      </c>
      <c r="AD10" s="32" t="s">
        <v>14</v>
      </c>
      <c r="AE10" s="126"/>
      <c r="AF10" s="126"/>
      <c r="AG10" s="126"/>
      <c r="AH10" s="130"/>
      <c r="AI10" s="130"/>
      <c r="AJ10" s="130"/>
      <c r="AK10" s="46"/>
      <c r="AL10" s="48"/>
    </row>
    <row r="11" spans="1:39" s="36" customFormat="1" ht="50.25" customHeight="1">
      <c r="A11" s="42">
        <v>1</v>
      </c>
      <c r="B11" s="1">
        <v>34</v>
      </c>
      <c r="C11" s="62"/>
      <c r="D11" s="65" t="s">
        <v>49</v>
      </c>
      <c r="E11" s="66" t="s">
        <v>50</v>
      </c>
      <c r="F11" s="1">
        <v>10141044</v>
      </c>
      <c r="G11" s="54" t="s">
        <v>30</v>
      </c>
      <c r="H11" s="66" t="s">
        <v>51</v>
      </c>
      <c r="I11" s="1" t="s">
        <v>52</v>
      </c>
      <c r="J11" s="67" t="s">
        <v>54</v>
      </c>
      <c r="K11" s="8" t="s">
        <v>59</v>
      </c>
      <c r="L11" s="8" t="s">
        <v>31</v>
      </c>
      <c r="M11" s="8" t="s">
        <v>67</v>
      </c>
      <c r="N11" s="8" t="s">
        <v>70</v>
      </c>
      <c r="O11" s="7" t="s">
        <v>71</v>
      </c>
      <c r="P11" s="33">
        <v>254</v>
      </c>
      <c r="Q11" s="64">
        <f>P11/3.5</f>
        <v>72.57142857142857</v>
      </c>
      <c r="R11" s="34">
        <f>RANK(Q11,Q$11:Q$13,0)</f>
        <v>1</v>
      </c>
      <c r="S11" s="33">
        <v>244.5</v>
      </c>
      <c r="T11" s="64">
        <f>S11/3.5</f>
        <v>69.85714285714286</v>
      </c>
      <c r="U11" s="34">
        <f>RANK(T11,T$11:T$13,0)</f>
        <v>1</v>
      </c>
      <c r="V11" s="33">
        <v>254</v>
      </c>
      <c r="W11" s="64">
        <f>V11/3.5</f>
        <v>72.57142857142857</v>
      </c>
      <c r="X11" s="34">
        <f>RANK(W11,W$11:W$13,0)</f>
        <v>1</v>
      </c>
      <c r="Y11" s="33">
        <v>240.5</v>
      </c>
      <c r="Z11" s="64">
        <f>Y11/3.5</f>
        <v>68.71428571428571</v>
      </c>
      <c r="AA11" s="34">
        <f>RANK(Z11,Z$11:Z$13,0)</f>
        <v>2</v>
      </c>
      <c r="AB11" s="33">
        <v>253.5</v>
      </c>
      <c r="AC11" s="64">
        <f>AB11/3.5</f>
        <v>72.42857142857143</v>
      </c>
      <c r="AD11" s="34">
        <f>RANK(AC11,AC$11:AC$13,0)</f>
        <v>1</v>
      </c>
      <c r="AE11" s="44"/>
      <c r="AF11" s="44"/>
      <c r="AG11" s="44"/>
      <c r="AH11" s="35">
        <f>S11+V11+Y11+P11+AB11</f>
        <v>1246.5</v>
      </c>
      <c r="AI11" s="63">
        <f>ROUND((((P11+S11+V11+Y11+AB11)/3.5)/5-(IF($AE11=1,2,IF($AE11=2,0,0)))),3)</f>
        <v>71.229</v>
      </c>
      <c r="AJ11" s="44" t="s">
        <v>80</v>
      </c>
      <c r="AK11" s="60"/>
      <c r="AL11" s="51"/>
      <c r="AM11" s="6"/>
    </row>
    <row r="12" spans="1:39" s="36" customFormat="1" ht="50.25" customHeight="1">
      <c r="A12" s="42">
        <v>2</v>
      </c>
      <c r="B12" s="1">
        <v>33</v>
      </c>
      <c r="C12" s="61"/>
      <c r="D12" s="79" t="s">
        <v>46</v>
      </c>
      <c r="E12" s="68" t="s">
        <v>47</v>
      </c>
      <c r="F12" s="1">
        <v>10153409</v>
      </c>
      <c r="G12" s="54" t="s">
        <v>30</v>
      </c>
      <c r="H12" s="68" t="s">
        <v>63</v>
      </c>
      <c r="I12" s="1" t="s">
        <v>48</v>
      </c>
      <c r="J12" s="67" t="s">
        <v>53</v>
      </c>
      <c r="K12" s="8" t="s">
        <v>64</v>
      </c>
      <c r="L12" s="8" t="s">
        <v>33</v>
      </c>
      <c r="M12" s="8" t="s">
        <v>68</v>
      </c>
      <c r="N12" s="8" t="s">
        <v>65</v>
      </c>
      <c r="O12" s="8" t="s">
        <v>66</v>
      </c>
      <c r="P12" s="33">
        <v>241</v>
      </c>
      <c r="Q12" s="64">
        <f>P12/3.5</f>
        <v>68.85714285714286</v>
      </c>
      <c r="R12" s="34">
        <f>RANK(Q12,Q$11:Q$13,0)</f>
        <v>2</v>
      </c>
      <c r="S12" s="33">
        <v>243</v>
      </c>
      <c r="T12" s="64">
        <f>S12/3.5</f>
        <v>69.42857142857143</v>
      </c>
      <c r="U12" s="34">
        <f>RANK(T12,T$11:T$13,0)</f>
        <v>2</v>
      </c>
      <c r="V12" s="33">
        <v>250</v>
      </c>
      <c r="W12" s="64">
        <f>V12/3.5</f>
        <v>71.42857142857143</v>
      </c>
      <c r="X12" s="34">
        <f>RANK(W12,W$11:W$13,0)</f>
        <v>2</v>
      </c>
      <c r="Y12" s="33">
        <v>241</v>
      </c>
      <c r="Z12" s="64">
        <f>Y12/3.5</f>
        <v>68.85714285714286</v>
      </c>
      <c r="AA12" s="34">
        <f>RANK(Z12,Z$11:Z$13,0)</f>
        <v>1</v>
      </c>
      <c r="AB12" s="33">
        <v>245.5</v>
      </c>
      <c r="AC12" s="64">
        <f>AB12/3.5</f>
        <v>70.14285714285714</v>
      </c>
      <c r="AD12" s="34">
        <f>RANK(AC12,AC$11:AC$13,0)</f>
        <v>2</v>
      </c>
      <c r="AE12" s="44"/>
      <c r="AF12" s="44"/>
      <c r="AG12" s="44"/>
      <c r="AH12" s="35">
        <f>S12+V12+Y12+P12+AB12</f>
        <v>1220.5</v>
      </c>
      <c r="AI12" s="63">
        <f>ROUND((((P12+S12+V12+Y12+AB12)/3.5)/5-(IF($AE12=1,2,IF($AE12=2,0,0)))),3)</f>
        <v>69.743</v>
      </c>
      <c r="AJ12" s="44" t="s">
        <v>80</v>
      </c>
      <c r="AK12" s="55"/>
      <c r="AL12" s="51"/>
      <c r="AM12" s="6"/>
    </row>
    <row r="13" spans="1:38" s="36" customFormat="1" ht="50.25" customHeight="1">
      <c r="A13" s="42">
        <v>3</v>
      </c>
      <c r="B13" s="1">
        <v>32</v>
      </c>
      <c r="C13" s="61"/>
      <c r="D13" s="79" t="s">
        <v>55</v>
      </c>
      <c r="E13" s="79" t="s">
        <v>56</v>
      </c>
      <c r="F13" s="1">
        <v>10152569</v>
      </c>
      <c r="G13" s="54" t="s">
        <v>30</v>
      </c>
      <c r="H13" s="68" t="s">
        <v>57</v>
      </c>
      <c r="I13" s="1" t="s">
        <v>58</v>
      </c>
      <c r="J13" s="67" t="s">
        <v>60</v>
      </c>
      <c r="K13" s="8" t="s">
        <v>59</v>
      </c>
      <c r="L13" s="8" t="s">
        <v>31</v>
      </c>
      <c r="M13" s="8" t="s">
        <v>69</v>
      </c>
      <c r="N13" s="8" t="s">
        <v>61</v>
      </c>
      <c r="O13" s="8" t="s">
        <v>62</v>
      </c>
      <c r="P13" s="33">
        <v>220.5</v>
      </c>
      <c r="Q13" s="64">
        <f>P13/3.5</f>
        <v>63</v>
      </c>
      <c r="R13" s="34">
        <f>RANK(Q13,Q$11:Q$13,0)</f>
        <v>3</v>
      </c>
      <c r="S13" s="33">
        <v>226</v>
      </c>
      <c r="T13" s="64">
        <f>S13/3.5</f>
        <v>64.57142857142857</v>
      </c>
      <c r="U13" s="34">
        <f>RANK(T13,T$11:T$13,0)</f>
        <v>3</v>
      </c>
      <c r="V13" s="33">
        <v>224.5</v>
      </c>
      <c r="W13" s="64">
        <f>V13/3.5</f>
        <v>64.14285714285714</v>
      </c>
      <c r="X13" s="34">
        <f>RANK(W13,W$11:W$13,0)</f>
        <v>3</v>
      </c>
      <c r="Y13" s="33">
        <v>222</v>
      </c>
      <c r="Z13" s="64">
        <f>Y13/3.5</f>
        <v>63.42857142857143</v>
      </c>
      <c r="AA13" s="34">
        <f>RANK(Z13,Z$11:Z$13,0)</f>
        <v>3</v>
      </c>
      <c r="AB13" s="33">
        <v>222.5</v>
      </c>
      <c r="AC13" s="64">
        <f>AB13/3.5</f>
        <v>63.57142857142857</v>
      </c>
      <c r="AD13" s="34">
        <f>RANK(AC13,AC$11:AC$13,0)</f>
        <v>3</v>
      </c>
      <c r="AE13" s="44"/>
      <c r="AF13" s="44"/>
      <c r="AG13" s="44"/>
      <c r="AH13" s="35">
        <f>S13+V13+Y13+P13+AB13</f>
        <v>1115.5</v>
      </c>
      <c r="AI13" s="63">
        <f>ROUND((((P13+S13+V13+Y13+AB13)/3.5)/5-(IF($AE13=1,2,IF($AE13=2,0,0)))),3)</f>
        <v>63.743</v>
      </c>
      <c r="AJ13" s="44" t="s">
        <v>80</v>
      </c>
      <c r="AK13" s="60"/>
      <c r="AL13" s="51"/>
    </row>
    <row r="14" spans="1:38" s="39" customFormat="1" ht="19.5" customHeight="1">
      <c r="A14" s="127"/>
      <c r="B14" s="127"/>
      <c r="C14" s="127"/>
      <c r="D14" s="127"/>
      <c r="E14" s="127"/>
      <c r="F14" s="37"/>
      <c r="G14" s="38"/>
      <c r="I14" s="128" t="s">
        <v>22</v>
      </c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AK14" s="52"/>
      <c r="AL14" s="52"/>
    </row>
    <row r="15" spans="1:52" s="10" customFormat="1" ht="28.5" customHeight="1">
      <c r="A15" s="40" t="s">
        <v>23</v>
      </c>
      <c r="B15" s="40"/>
      <c r="C15" s="40"/>
      <c r="D15" s="40"/>
      <c r="E15" s="40"/>
      <c r="F15" s="41"/>
      <c r="G15" s="41"/>
      <c r="H15" s="41"/>
      <c r="I15" s="41"/>
      <c r="J15" s="41"/>
      <c r="K15" s="129" t="s">
        <v>89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AK15" s="53"/>
      <c r="AL15" s="53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52" s="10" customFormat="1" ht="20.25">
      <c r="A16" s="40"/>
      <c r="B16" s="40"/>
      <c r="C16" s="40"/>
      <c r="D16" s="40"/>
      <c r="E16" s="40"/>
      <c r="F16" s="41"/>
      <c r="G16" s="41"/>
      <c r="H16" s="41"/>
      <c r="I16" s="41"/>
      <c r="J16" s="41"/>
      <c r="K16" s="41"/>
      <c r="L16" s="41"/>
      <c r="M16" s="41"/>
      <c r="N16" s="41"/>
      <c r="O16" s="41"/>
      <c r="AK16" s="53"/>
      <c r="AL16" s="53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</row>
  </sheetData>
  <sheetProtection/>
  <mergeCells count="32">
    <mergeCell ref="AI9:AI10"/>
    <mergeCell ref="AJ9:AJ10"/>
    <mergeCell ref="M9:M10"/>
    <mergeCell ref="N9:N10"/>
    <mergeCell ref="AH9:AH10"/>
    <mergeCell ref="AF9:AF10"/>
    <mergeCell ref="G9:G10"/>
    <mergeCell ref="O9:O10"/>
    <mergeCell ref="Y9:AA9"/>
    <mergeCell ref="AB9:AD9"/>
    <mergeCell ref="AE9:AE10"/>
    <mergeCell ref="K15:W15"/>
    <mergeCell ref="D9:E10"/>
    <mergeCell ref="L9:L10"/>
    <mergeCell ref="AG9:AG10"/>
    <mergeCell ref="A14:E14"/>
    <mergeCell ref="I14:S14"/>
    <mergeCell ref="H9:H10"/>
    <mergeCell ref="I9:I10"/>
    <mergeCell ref="J9:J10"/>
    <mergeCell ref="K9:K10"/>
    <mergeCell ref="F9:F10"/>
    <mergeCell ref="A1:AJ1"/>
    <mergeCell ref="A2:AJ2"/>
    <mergeCell ref="A3:AJ3"/>
    <mergeCell ref="H7:M7"/>
    <mergeCell ref="P9:R9"/>
    <mergeCell ref="A9:A10"/>
    <mergeCell ref="B9:B10"/>
    <mergeCell ref="S9:U9"/>
    <mergeCell ref="V9:X9"/>
    <mergeCell ref="C9:C10"/>
  </mergeCells>
  <printOptions horizontalCentered="1"/>
  <pageMargins left="0" right="0" top="0" bottom="0" header="0" footer="0"/>
  <pageSetup horizontalDpi="600" verticalDpi="6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Z16"/>
  <sheetViews>
    <sheetView view="pageBreakPreview" zoomScale="65" zoomScaleNormal="70" zoomScaleSheetLayoutView="65" zoomScalePageLayoutView="0" workbookViewId="0" topLeftCell="A1">
      <selection activeCell="T18" sqref="T18"/>
    </sheetView>
  </sheetViews>
  <sheetFormatPr defaultColWidth="9.00390625" defaultRowHeight="12.75"/>
  <cols>
    <col min="1" max="1" width="4.625" style="10" customWidth="1"/>
    <col min="2" max="2" width="5.00390625" style="10" customWidth="1"/>
    <col min="3" max="3" width="6.125" style="10" hidden="1" customWidth="1"/>
    <col min="4" max="4" width="12.125" style="10" customWidth="1"/>
    <col min="5" max="5" width="23.375" style="10" customWidth="1"/>
    <col min="6" max="6" width="13.25390625" style="10" hidden="1" customWidth="1"/>
    <col min="7" max="7" width="5.125" style="10" customWidth="1"/>
    <col min="8" max="8" width="22.00390625" style="10" customWidth="1"/>
    <col min="9" max="9" width="14.00390625" style="10" hidden="1" customWidth="1"/>
    <col min="10" max="10" width="18.875" style="10" customWidth="1"/>
    <col min="11" max="11" width="10.75390625" style="10" customWidth="1"/>
    <col min="12" max="12" width="11.125" style="10" customWidth="1"/>
    <col min="13" max="13" width="7.125" style="10" customWidth="1"/>
    <col min="14" max="14" width="9.00390625" style="10" customWidth="1"/>
    <col min="15" max="15" width="14.125" style="10" customWidth="1"/>
    <col min="16" max="16" width="6.625" style="10" customWidth="1"/>
    <col min="17" max="17" width="9.625" style="10" customWidth="1"/>
    <col min="18" max="18" width="3.75390625" style="10" customWidth="1"/>
    <col min="19" max="19" width="6.625" style="10" customWidth="1"/>
    <col min="20" max="20" width="9.75390625" style="10" customWidth="1"/>
    <col min="21" max="21" width="3.75390625" style="10" customWidth="1"/>
    <col min="22" max="22" width="7.00390625" style="10" customWidth="1"/>
    <col min="23" max="23" width="10.125" style="10" customWidth="1"/>
    <col min="24" max="24" width="3.875" style="10" customWidth="1"/>
    <col min="25" max="25" width="6.625" style="10" customWidth="1"/>
    <col min="26" max="26" width="10.125" style="10" customWidth="1"/>
    <col min="27" max="27" width="3.875" style="10" customWidth="1"/>
    <col min="28" max="28" width="6.625" style="10" customWidth="1"/>
    <col min="29" max="29" width="10.00390625" style="10" customWidth="1"/>
    <col min="30" max="30" width="3.75390625" style="10" customWidth="1"/>
    <col min="31" max="31" width="4.875" style="10" customWidth="1"/>
    <col min="32" max="32" width="2.875" style="10" customWidth="1"/>
    <col min="33" max="33" width="5.00390625" style="10" customWidth="1"/>
    <col min="34" max="34" width="8.625" style="10" customWidth="1"/>
    <col min="35" max="35" width="10.125" style="10" customWidth="1"/>
    <col min="36" max="36" width="7.375" style="10" customWidth="1"/>
    <col min="37" max="37" width="28.25390625" style="53" customWidth="1"/>
    <col min="38" max="38" width="11.00390625" style="53" customWidth="1"/>
  </cols>
  <sheetData>
    <row r="1" spans="1:52" ht="29.25" customHeight="1">
      <c r="A1" s="110" t="s">
        <v>75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45"/>
      <c r="AL1" s="44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1:38" s="10" customFormat="1" ht="18.75" customHeight="1">
      <c r="A2" s="111" t="s">
        <v>12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46"/>
      <c r="AL2" s="44"/>
    </row>
    <row r="3" spans="1:38" s="11" customFormat="1" ht="24" customHeight="1">
      <c r="A3" s="112" t="s">
        <v>83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47"/>
      <c r="AL3" s="44"/>
    </row>
    <row r="4" spans="5:38" s="10" customFormat="1" ht="15" customHeight="1">
      <c r="E4" s="12" t="s">
        <v>13</v>
      </c>
      <c r="F4" s="13"/>
      <c r="G4" s="14"/>
      <c r="H4" s="15"/>
      <c r="I4" s="16"/>
      <c r="J4" s="17"/>
      <c r="K4" s="18"/>
      <c r="L4" s="18"/>
      <c r="AK4" s="46"/>
      <c r="AL4" s="44"/>
    </row>
    <row r="5" spans="1:38" s="20" customFormat="1" ht="20.25" customHeight="1">
      <c r="A5" s="19"/>
      <c r="E5" s="13"/>
      <c r="F5" s="13"/>
      <c r="G5" s="21"/>
      <c r="H5" s="22" t="s">
        <v>32</v>
      </c>
      <c r="I5" s="21"/>
      <c r="J5" s="57"/>
      <c r="K5" s="22"/>
      <c r="L5" s="21"/>
      <c r="N5" s="23"/>
      <c r="O5" s="23"/>
      <c r="P5" s="23"/>
      <c r="Q5" s="59" t="s">
        <v>86</v>
      </c>
      <c r="R5" s="23"/>
      <c r="S5" s="23"/>
      <c r="T5" s="23"/>
      <c r="U5" s="23"/>
      <c r="V5" s="23"/>
      <c r="Y5" s="23"/>
      <c r="AB5" s="23"/>
      <c r="AC5" s="23"/>
      <c r="AD5" s="23"/>
      <c r="AK5" s="49"/>
      <c r="AL5" s="48"/>
    </row>
    <row r="6" spans="7:38" s="20" customFormat="1" ht="20.25" customHeight="1">
      <c r="G6" s="21"/>
      <c r="H6" s="22" t="s">
        <v>84</v>
      </c>
      <c r="I6" s="56"/>
      <c r="J6" s="58"/>
      <c r="K6" s="24"/>
      <c r="L6" s="21"/>
      <c r="N6" s="23"/>
      <c r="O6" s="23"/>
      <c r="P6" s="23"/>
      <c r="Q6" s="59" t="s">
        <v>87</v>
      </c>
      <c r="R6" s="23"/>
      <c r="S6" s="23"/>
      <c r="T6" s="23"/>
      <c r="U6" s="23"/>
      <c r="V6" s="23"/>
      <c r="Y6" s="23"/>
      <c r="AB6" s="23"/>
      <c r="AC6" s="23"/>
      <c r="AD6" s="23"/>
      <c r="AK6" s="46"/>
      <c r="AL6" s="48"/>
    </row>
    <row r="7" spans="7:38" s="20" customFormat="1" ht="20.25" customHeight="1">
      <c r="G7" s="21"/>
      <c r="H7" s="113" t="s">
        <v>85</v>
      </c>
      <c r="I7" s="113"/>
      <c r="J7" s="113"/>
      <c r="K7" s="113"/>
      <c r="L7" s="113"/>
      <c r="M7" s="113"/>
      <c r="N7" s="23"/>
      <c r="O7" s="23"/>
      <c r="P7" s="23"/>
      <c r="Q7" s="23"/>
      <c r="R7" s="23"/>
      <c r="S7" s="23"/>
      <c r="T7" s="23"/>
      <c r="U7" s="23"/>
      <c r="V7" s="23"/>
      <c r="Y7" s="23"/>
      <c r="AB7" s="23"/>
      <c r="AC7" s="23"/>
      <c r="AD7" s="23"/>
      <c r="AK7" s="49"/>
      <c r="AL7" s="48"/>
    </row>
    <row r="8" spans="1:38" s="29" customFormat="1" ht="15" customHeight="1">
      <c r="A8" s="43" t="s">
        <v>44</v>
      </c>
      <c r="B8" s="25"/>
      <c r="C8" s="25"/>
      <c r="D8" s="25"/>
      <c r="E8" s="25"/>
      <c r="F8" s="25"/>
      <c r="G8" s="26"/>
      <c r="H8" s="27"/>
      <c r="I8" s="28"/>
      <c r="J8" s="27"/>
      <c r="K8" s="26"/>
      <c r="L8" s="26"/>
      <c r="N8" s="26"/>
      <c r="O8" s="26"/>
      <c r="P8" s="26"/>
      <c r="Q8" s="26"/>
      <c r="R8" s="26"/>
      <c r="S8" s="26"/>
      <c r="T8" s="26"/>
      <c r="U8" s="26"/>
      <c r="V8" s="26"/>
      <c r="W8" s="26"/>
      <c r="Y8" s="26"/>
      <c r="Z8" s="26"/>
      <c r="AB8" s="26"/>
      <c r="AC8" s="26"/>
      <c r="AD8" s="26"/>
      <c r="AE8" s="30"/>
      <c r="AF8" s="30"/>
      <c r="AG8" s="30"/>
      <c r="AH8" s="30"/>
      <c r="AJ8" s="31" t="s">
        <v>88</v>
      </c>
      <c r="AK8" s="50"/>
      <c r="AL8" s="48"/>
    </row>
    <row r="9" spans="1:38" s="10" customFormat="1" ht="24.75" customHeight="1">
      <c r="A9" s="115" t="s">
        <v>14</v>
      </c>
      <c r="B9" s="115" t="s">
        <v>0</v>
      </c>
      <c r="C9" s="117"/>
      <c r="D9" s="119" t="s">
        <v>1</v>
      </c>
      <c r="E9" s="120"/>
      <c r="F9" s="123" t="s">
        <v>2</v>
      </c>
      <c r="G9" s="115" t="s">
        <v>3</v>
      </c>
      <c r="H9" s="123" t="s">
        <v>4</v>
      </c>
      <c r="I9" s="123" t="s">
        <v>5</v>
      </c>
      <c r="J9" s="123" t="s">
        <v>6</v>
      </c>
      <c r="K9" s="123" t="s">
        <v>7</v>
      </c>
      <c r="L9" s="123" t="s">
        <v>8</v>
      </c>
      <c r="M9" s="123" t="s">
        <v>9</v>
      </c>
      <c r="N9" s="123" t="s">
        <v>10</v>
      </c>
      <c r="O9" s="123" t="s">
        <v>11</v>
      </c>
      <c r="P9" s="114" t="s">
        <v>26</v>
      </c>
      <c r="Q9" s="114"/>
      <c r="R9" s="114"/>
      <c r="S9" s="114" t="s">
        <v>15</v>
      </c>
      <c r="T9" s="114"/>
      <c r="U9" s="114"/>
      <c r="V9" s="116" t="s">
        <v>16</v>
      </c>
      <c r="W9" s="116"/>
      <c r="X9" s="116"/>
      <c r="Y9" s="114" t="s">
        <v>27</v>
      </c>
      <c r="Z9" s="114"/>
      <c r="AA9" s="114"/>
      <c r="AB9" s="114" t="s">
        <v>28</v>
      </c>
      <c r="AC9" s="114"/>
      <c r="AD9" s="114"/>
      <c r="AE9" s="125" t="s">
        <v>24</v>
      </c>
      <c r="AF9" s="125" t="s">
        <v>25</v>
      </c>
      <c r="AG9" s="125" t="s">
        <v>19</v>
      </c>
      <c r="AH9" s="130" t="s">
        <v>17</v>
      </c>
      <c r="AI9" s="130" t="s">
        <v>18</v>
      </c>
      <c r="AJ9" s="130" t="s">
        <v>29</v>
      </c>
      <c r="AK9" s="46"/>
      <c r="AL9" s="48"/>
    </row>
    <row r="10" spans="1:38" s="10" customFormat="1" ht="48" customHeight="1">
      <c r="A10" s="115"/>
      <c r="B10" s="115"/>
      <c r="C10" s="118"/>
      <c r="D10" s="121"/>
      <c r="E10" s="122"/>
      <c r="F10" s="124"/>
      <c r="G10" s="115"/>
      <c r="H10" s="124"/>
      <c r="I10" s="124"/>
      <c r="J10" s="124"/>
      <c r="K10" s="124"/>
      <c r="L10" s="124"/>
      <c r="M10" s="124"/>
      <c r="N10" s="124"/>
      <c r="O10" s="124"/>
      <c r="P10" s="7" t="s">
        <v>20</v>
      </c>
      <c r="Q10" s="7" t="s">
        <v>21</v>
      </c>
      <c r="R10" s="32" t="s">
        <v>14</v>
      </c>
      <c r="S10" s="7" t="s">
        <v>20</v>
      </c>
      <c r="T10" s="7" t="s">
        <v>21</v>
      </c>
      <c r="U10" s="32" t="s">
        <v>14</v>
      </c>
      <c r="V10" s="7" t="s">
        <v>20</v>
      </c>
      <c r="W10" s="7" t="s">
        <v>21</v>
      </c>
      <c r="X10" s="32" t="s">
        <v>14</v>
      </c>
      <c r="Y10" s="7" t="s">
        <v>20</v>
      </c>
      <c r="Z10" s="7" t="s">
        <v>21</v>
      </c>
      <c r="AA10" s="32" t="s">
        <v>14</v>
      </c>
      <c r="AB10" s="7" t="s">
        <v>20</v>
      </c>
      <c r="AC10" s="7" t="s">
        <v>21</v>
      </c>
      <c r="AD10" s="32" t="s">
        <v>14</v>
      </c>
      <c r="AE10" s="126"/>
      <c r="AF10" s="126"/>
      <c r="AG10" s="126"/>
      <c r="AH10" s="130"/>
      <c r="AI10" s="130"/>
      <c r="AJ10" s="130"/>
      <c r="AK10" s="46"/>
      <c r="AL10" s="48"/>
    </row>
    <row r="11" spans="1:39" s="36" customFormat="1" ht="50.25" customHeight="1">
      <c r="A11" s="42">
        <v>1</v>
      </c>
      <c r="B11" s="1">
        <v>34</v>
      </c>
      <c r="C11" s="62"/>
      <c r="D11" s="65" t="s">
        <v>49</v>
      </c>
      <c r="E11" s="66" t="s">
        <v>50</v>
      </c>
      <c r="F11" s="1">
        <v>10141044</v>
      </c>
      <c r="G11" s="54" t="s">
        <v>30</v>
      </c>
      <c r="H11" s="66" t="s">
        <v>51</v>
      </c>
      <c r="I11" s="1" t="s">
        <v>52</v>
      </c>
      <c r="J11" s="67" t="s">
        <v>54</v>
      </c>
      <c r="K11" s="8" t="s">
        <v>59</v>
      </c>
      <c r="L11" s="8" t="s">
        <v>31</v>
      </c>
      <c r="M11" s="8" t="s">
        <v>67</v>
      </c>
      <c r="N11" s="8" t="s">
        <v>70</v>
      </c>
      <c r="O11" s="7" t="s">
        <v>71</v>
      </c>
      <c r="P11" s="33">
        <v>259</v>
      </c>
      <c r="Q11" s="64">
        <f>P11/3.7</f>
        <v>70</v>
      </c>
      <c r="R11" s="34">
        <f>RANK(Q11,Q$11:Q$12,0)</f>
        <v>1</v>
      </c>
      <c r="S11" s="33">
        <v>274.5</v>
      </c>
      <c r="T11" s="64">
        <f>S11/3.7</f>
        <v>74.18918918918918</v>
      </c>
      <c r="U11" s="34">
        <f>RANK(T11,T$11:T$12,0)</f>
        <v>1</v>
      </c>
      <c r="V11" s="33">
        <v>260.5</v>
      </c>
      <c r="W11" s="64">
        <f>V11/3.7</f>
        <v>70.4054054054054</v>
      </c>
      <c r="X11" s="34">
        <f>RANK(W11,W$11:W$12,0)</f>
        <v>1</v>
      </c>
      <c r="Y11" s="33">
        <v>271.5</v>
      </c>
      <c r="Z11" s="64">
        <f>Y11/3.7</f>
        <v>73.37837837837837</v>
      </c>
      <c r="AA11" s="34">
        <f>RANK(Z11,Z$11:Z$12,0)</f>
        <v>1</v>
      </c>
      <c r="AB11" s="33">
        <v>261</v>
      </c>
      <c r="AC11" s="64">
        <f>AB11/3.7</f>
        <v>70.54054054054053</v>
      </c>
      <c r="AD11" s="34">
        <f>RANK(AC11,AC$11:AC$12,0)</f>
        <v>1</v>
      </c>
      <c r="AE11" s="44"/>
      <c r="AF11" s="44"/>
      <c r="AG11" s="44"/>
      <c r="AH11" s="35">
        <f>S11+V11+Y11+P11+AB11</f>
        <v>1326.5</v>
      </c>
      <c r="AI11" s="63">
        <f>ROUND((((P11+S11+V11+Y11+AB11)/3.7)/5-(IF($AE11=1,2,IF($AE11=2,0,0)))),3)</f>
        <v>71.703</v>
      </c>
      <c r="AJ11" s="44" t="s">
        <v>80</v>
      </c>
      <c r="AK11" s="60"/>
      <c r="AL11" s="51"/>
      <c r="AM11" s="6"/>
    </row>
    <row r="12" spans="1:38" s="36" customFormat="1" ht="50.25" customHeight="1">
      <c r="A12" s="42">
        <v>2</v>
      </c>
      <c r="B12" s="1">
        <v>32</v>
      </c>
      <c r="C12" s="61"/>
      <c r="D12" s="79" t="s">
        <v>55</v>
      </c>
      <c r="E12" s="79" t="s">
        <v>56</v>
      </c>
      <c r="F12" s="1">
        <v>10152569</v>
      </c>
      <c r="G12" s="54" t="s">
        <v>30</v>
      </c>
      <c r="H12" s="68" t="s">
        <v>57</v>
      </c>
      <c r="I12" s="1" t="s">
        <v>58</v>
      </c>
      <c r="J12" s="67" t="s">
        <v>60</v>
      </c>
      <c r="K12" s="8" t="s">
        <v>59</v>
      </c>
      <c r="L12" s="8" t="s">
        <v>31</v>
      </c>
      <c r="M12" s="8" t="s">
        <v>69</v>
      </c>
      <c r="N12" s="8" t="s">
        <v>61</v>
      </c>
      <c r="O12" s="8" t="s">
        <v>62</v>
      </c>
      <c r="P12" s="33">
        <v>230</v>
      </c>
      <c r="Q12" s="64">
        <f>P12/3.7</f>
        <v>62.16216216216216</v>
      </c>
      <c r="R12" s="34">
        <f>RANK(Q12,Q$11:Q$12,0)</f>
        <v>2</v>
      </c>
      <c r="S12" s="33">
        <v>240</v>
      </c>
      <c r="T12" s="64">
        <f>S12/3.7</f>
        <v>64.86486486486486</v>
      </c>
      <c r="U12" s="34">
        <f>RANK(T12,T$11:T$12,0)</f>
        <v>2</v>
      </c>
      <c r="V12" s="33">
        <v>240</v>
      </c>
      <c r="W12" s="64">
        <f>V12/3.7</f>
        <v>64.86486486486486</v>
      </c>
      <c r="X12" s="34">
        <f>RANK(W12,W$11:W$12,0)</f>
        <v>2</v>
      </c>
      <c r="Y12" s="33">
        <v>244</v>
      </c>
      <c r="Z12" s="64">
        <f>Y12/3.7</f>
        <v>65.94594594594594</v>
      </c>
      <c r="AA12" s="34">
        <f>RANK(Z12,Z$11:Z$12,0)</f>
        <v>2</v>
      </c>
      <c r="AB12" s="33">
        <v>228</v>
      </c>
      <c r="AC12" s="64">
        <f>AB12/3.7</f>
        <v>61.62162162162162</v>
      </c>
      <c r="AD12" s="34">
        <f>RANK(AC12,AC$11:AC$12,0)</f>
        <v>2</v>
      </c>
      <c r="AE12" s="44"/>
      <c r="AF12" s="44"/>
      <c r="AG12" s="44"/>
      <c r="AH12" s="35">
        <f>S12+V12+Y12+P12+AB12</f>
        <v>1182</v>
      </c>
      <c r="AI12" s="63">
        <f>ROUND((((P12+S12+V12+Y12+AB12)/3.7)/5-(IF($AE12=1,2,IF($AE12=2,0,0)))),3)</f>
        <v>63.892</v>
      </c>
      <c r="AJ12" s="44" t="s">
        <v>80</v>
      </c>
      <c r="AK12" s="60"/>
      <c r="AL12" s="51"/>
    </row>
    <row r="13" spans="1:38" s="36" customFormat="1" ht="26.25" customHeight="1">
      <c r="A13" s="86"/>
      <c r="B13" s="88"/>
      <c r="C13" s="97"/>
      <c r="D13" s="98"/>
      <c r="E13" s="98"/>
      <c r="F13" s="88"/>
      <c r="G13" s="89"/>
      <c r="H13" s="90"/>
      <c r="I13" s="87"/>
      <c r="J13" s="99"/>
      <c r="K13" s="100"/>
      <c r="L13" s="100"/>
      <c r="M13" s="100"/>
      <c r="N13" s="100"/>
      <c r="O13" s="100"/>
      <c r="P13" s="101"/>
      <c r="Q13" s="102"/>
      <c r="R13" s="93"/>
      <c r="S13" s="101"/>
      <c r="T13" s="92"/>
      <c r="U13" s="93"/>
      <c r="V13" s="91"/>
      <c r="W13" s="92"/>
      <c r="X13" s="93"/>
      <c r="Y13" s="91"/>
      <c r="Z13" s="92"/>
      <c r="AA13" s="93"/>
      <c r="AB13" s="91"/>
      <c r="AC13" s="92"/>
      <c r="AD13" s="93"/>
      <c r="AE13" s="94"/>
      <c r="AF13" s="94"/>
      <c r="AG13" s="94"/>
      <c r="AH13" s="95"/>
      <c r="AI13" s="96"/>
      <c r="AJ13" s="94"/>
      <c r="AK13" s="60"/>
      <c r="AL13" s="51"/>
    </row>
    <row r="14" spans="1:38" s="39" customFormat="1" ht="28.5" customHeight="1">
      <c r="A14" s="40"/>
      <c r="B14" s="40"/>
      <c r="C14" s="40"/>
      <c r="D14" s="40"/>
      <c r="E14" s="40"/>
      <c r="F14" s="37"/>
      <c r="G14" s="38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AK14" s="52"/>
      <c r="AL14" s="52"/>
    </row>
    <row r="15" spans="1:52" s="10" customFormat="1" ht="20.25">
      <c r="A15" s="40" t="s">
        <v>23</v>
      </c>
      <c r="B15" s="40"/>
      <c r="C15" s="40"/>
      <c r="D15" s="40"/>
      <c r="E15" s="40"/>
      <c r="F15" s="41"/>
      <c r="G15" s="41"/>
      <c r="H15" s="41"/>
      <c r="I15" s="41"/>
      <c r="J15" s="41"/>
      <c r="K15" s="129" t="s">
        <v>81</v>
      </c>
      <c r="L15" s="129"/>
      <c r="M15" s="129"/>
      <c r="N15" s="129"/>
      <c r="O15" s="129"/>
      <c r="AK15" s="53"/>
      <c r="AL15" s="53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52" s="10" customFormat="1" ht="20.25">
      <c r="A16" s="40"/>
      <c r="B16" s="40"/>
      <c r="C16" s="40"/>
      <c r="D16" s="40"/>
      <c r="E16" s="40"/>
      <c r="F16" s="41"/>
      <c r="G16" s="41"/>
      <c r="H16" s="41"/>
      <c r="I16" s="41"/>
      <c r="J16" s="41"/>
      <c r="K16" s="41"/>
      <c r="L16" s="41"/>
      <c r="M16" s="41"/>
      <c r="N16" s="41"/>
      <c r="O16" s="41"/>
      <c r="AK16" s="53"/>
      <c r="AL16" s="53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</row>
  </sheetData>
  <sheetProtection/>
  <mergeCells count="30">
    <mergeCell ref="G9:G10"/>
    <mergeCell ref="M9:M10"/>
    <mergeCell ref="A1:AJ1"/>
    <mergeCell ref="A2:AJ2"/>
    <mergeCell ref="A3:AJ3"/>
    <mergeCell ref="H7:M7"/>
    <mergeCell ref="A9:A10"/>
    <mergeCell ref="B9:B10"/>
    <mergeCell ref="C9:C10"/>
    <mergeCell ref="D9:E10"/>
    <mergeCell ref="F9:F10"/>
    <mergeCell ref="O9:O10"/>
    <mergeCell ref="P9:R9"/>
    <mergeCell ref="S9:U9"/>
    <mergeCell ref="V9:X9"/>
    <mergeCell ref="Y9:AA9"/>
    <mergeCell ref="H9:H10"/>
    <mergeCell ref="I9:I10"/>
    <mergeCell ref="J9:J10"/>
    <mergeCell ref="K9:K10"/>
    <mergeCell ref="L9:L10"/>
    <mergeCell ref="AJ9:AJ10"/>
    <mergeCell ref="K15:O15"/>
    <mergeCell ref="AB9:AD9"/>
    <mergeCell ref="AE9:AE10"/>
    <mergeCell ref="AF9:AF10"/>
    <mergeCell ref="AG9:AG10"/>
    <mergeCell ref="AH9:AH10"/>
    <mergeCell ref="AI9:AI10"/>
    <mergeCell ref="N9:N10"/>
  </mergeCells>
  <printOptions horizontalCentered="1"/>
  <pageMargins left="0" right="0" top="0" bottom="0" header="0" footer="0"/>
  <pageSetup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Alevtina</dc:creator>
  <cp:keywords/>
  <dc:description/>
  <cp:lastModifiedBy>user</cp:lastModifiedBy>
  <cp:lastPrinted>2018-05-27T15:38:21Z</cp:lastPrinted>
  <dcterms:created xsi:type="dcterms:W3CDTF">2016-05-02T17:49:31Z</dcterms:created>
  <dcterms:modified xsi:type="dcterms:W3CDTF">2018-05-29T15:23:32Z</dcterms:modified>
  <cp:category/>
  <cp:version/>
  <cp:contentType/>
  <cp:contentStatus/>
</cp:coreProperties>
</file>