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defaultThemeVersion="124226"/>
  <bookViews>
    <workbookView xWindow="0" yWindow="0" windowWidth="19200" windowHeight="6228" activeTab="6"/>
  </bookViews>
  <sheets>
    <sheet name="МЛ" sheetId="137" r:id="rId1"/>
    <sheet name="ППЮн общ" sheetId="184" r:id="rId2"/>
    <sheet name="ППЮн" sheetId="208" r:id="rId3"/>
    <sheet name="КПд" sheetId="204" r:id="rId4"/>
    <sheet name="ППдА" sheetId="206" r:id="rId5"/>
    <sheet name="КПЮн" sheetId="207" r:id="rId6"/>
    <sheet name="Судейская " sheetId="146" r:id="rId7"/>
  </sheets>
  <definedNames>
    <definedName name="_xlnm._FilterDatabase" localSheetId="0" hidden="1">МЛ!$A$6:$L$20</definedName>
    <definedName name="_xlnm.Print_Area" localSheetId="3">КПд!$A$1:$AA$28</definedName>
    <definedName name="_xlnm.Print_Area" localSheetId="5">КПЮн!$A$1:$Z$14</definedName>
    <definedName name="_xlnm.Print_Area" localSheetId="2">ППЮн!$A$1:$Z$16</definedName>
  </definedNames>
  <calcPr calcId="145621"/>
  <fileRecoveryPr autoRecover="0"/>
</workbook>
</file>

<file path=xl/calcChain.xml><?xml version="1.0" encoding="utf-8"?>
<calcChain xmlns="http://schemas.openxmlformats.org/spreadsheetml/2006/main">
  <c r="T10" i="207" l="1"/>
  <c r="M10" i="207"/>
  <c r="W10" i="208"/>
  <c r="S10" i="208"/>
  <c r="P10" i="208"/>
  <c r="M10" i="208"/>
  <c r="W11" i="208"/>
  <c r="S11" i="208"/>
  <c r="P11" i="208"/>
  <c r="Q11" i="208" s="1"/>
  <c r="M11" i="208"/>
  <c r="W12" i="208"/>
  <c r="S12" i="208"/>
  <c r="P12" i="208"/>
  <c r="Q10" i="208" s="1"/>
  <c r="M12" i="208"/>
  <c r="M15" i="204"/>
  <c r="M13" i="204"/>
  <c r="M16" i="204"/>
  <c r="M14" i="204"/>
  <c r="M12" i="204"/>
  <c r="M16" i="206"/>
  <c r="M15" i="206"/>
  <c r="M17" i="206"/>
  <c r="M12" i="206"/>
  <c r="N17" i="206" s="1"/>
  <c r="M13" i="206"/>
  <c r="M14" i="206"/>
  <c r="N14" i="206" s="1"/>
  <c r="M18" i="206"/>
  <c r="Y10" i="208" l="1"/>
  <c r="N12" i="208"/>
  <c r="T12" i="208"/>
  <c r="Y11" i="208"/>
  <c r="N10" i="208"/>
  <c r="T11" i="208"/>
  <c r="T10" i="208"/>
  <c r="Q12" i="208"/>
  <c r="Y12" i="208"/>
  <c r="N11" i="208"/>
  <c r="N15" i="206"/>
  <c r="N13" i="206"/>
  <c r="N16" i="206"/>
  <c r="N12" i="206"/>
  <c r="N18" i="206"/>
  <c r="T12" i="206"/>
  <c r="Z12" i="206" s="1"/>
  <c r="T13" i="206"/>
  <c r="A12" i="208" l="1"/>
  <c r="A11" i="208"/>
  <c r="A10" i="208"/>
  <c r="Z13" i="206"/>
  <c r="S10" i="207"/>
  <c r="P10" i="207"/>
  <c r="Q10" i="207" s="1"/>
  <c r="Y10" i="207" l="1"/>
  <c r="N10" i="207"/>
  <c r="N15" i="204" l="1"/>
  <c r="T17" i="206"/>
  <c r="T16" i="206"/>
  <c r="T14" i="206"/>
  <c r="T15" i="206"/>
  <c r="T18" i="206"/>
  <c r="S12" i="204"/>
  <c r="T12" i="204" s="1"/>
  <c r="Z12" i="204" s="1"/>
  <c r="S14" i="204"/>
  <c r="T14" i="204" s="1"/>
  <c r="Z14" i="204" s="1"/>
  <c r="S13" i="204"/>
  <c r="T13" i="204" s="1"/>
  <c r="Z13" i="204" s="1"/>
  <c r="S15" i="204"/>
  <c r="T15" i="204" s="1"/>
  <c r="S16" i="204"/>
  <c r="T16" i="204" s="1"/>
  <c r="Z16" i="204" s="1"/>
  <c r="N13" i="204"/>
  <c r="N12" i="204"/>
  <c r="N14" i="204"/>
  <c r="N16" i="204"/>
  <c r="W11" i="184"/>
  <c r="W13" i="184"/>
  <c r="S11" i="184"/>
  <c r="S13" i="184"/>
  <c r="P11" i="184"/>
  <c r="P13" i="184"/>
  <c r="M11" i="184"/>
  <c r="M13" i="184"/>
  <c r="S12" i="184"/>
  <c r="P12" i="184"/>
  <c r="M12" i="184"/>
  <c r="W12" i="184"/>
  <c r="Z14" i="206" l="1"/>
  <c r="U14" i="206"/>
  <c r="U13" i="206"/>
  <c r="U12" i="206"/>
  <c r="Z16" i="206"/>
  <c r="U16" i="206"/>
  <c r="U18" i="206"/>
  <c r="Z17" i="206"/>
  <c r="U17" i="206"/>
  <c r="Z15" i="206"/>
  <c r="U15" i="206"/>
  <c r="Q13" i="184"/>
  <c r="Y13" i="184"/>
  <c r="Z18" i="206"/>
  <c r="A18" i="206" s="1"/>
  <c r="Q11" i="184"/>
  <c r="T11" i="184"/>
  <c r="T13" i="184"/>
  <c r="Z15" i="204"/>
  <c r="A15" i="204" s="1"/>
  <c r="U15" i="204"/>
  <c r="U16" i="204"/>
  <c r="U13" i="204"/>
  <c r="U14" i="204"/>
  <c r="U12" i="204"/>
  <c r="N11" i="184"/>
  <c r="N13" i="184"/>
  <c r="Y11" i="184"/>
  <c r="T12" i="184"/>
  <c r="Y12" i="184"/>
  <c r="N12" i="184"/>
  <c r="Q12" i="184"/>
  <c r="A16" i="206" l="1"/>
  <c r="A17" i="206"/>
  <c r="A15" i="206"/>
  <c r="A14" i="206"/>
  <c r="A13" i="206"/>
  <c r="A12" i="206"/>
  <c r="A12" i="184"/>
  <c r="A16" i="204"/>
  <c r="A12" i="204"/>
  <c r="A14" i="204"/>
  <c r="A13" i="204"/>
  <c r="A11" i="184"/>
  <c r="A13" i="184"/>
</calcChain>
</file>

<file path=xl/sharedStrings.xml><?xml version="1.0" encoding="utf-8"?>
<sst xmlns="http://schemas.openxmlformats.org/spreadsheetml/2006/main" count="622" uniqueCount="183">
  <si>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</si>
  <si>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</si>
  <si>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</si>
  <si>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</si>
  <si>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</si>
  <si>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</si>
  <si>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</si>
  <si>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</si>
  <si>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</si>
  <si>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</si>
  <si>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</si>
  <si>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</si>
  <si>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</si>
  <si>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Зачет</t>
  </si>
  <si>
    <t>Санкт-Петербург</t>
  </si>
  <si>
    <t>Ленинградская область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</si>
  <si>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</si>
  <si>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</si>
  <si>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</si>
  <si>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</si>
  <si>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</si>
  <si>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</si>
  <si>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б/р</t>
  </si>
  <si>
    <t>самостоятельно</t>
  </si>
  <si>
    <t xml:space="preserve">Главный судья </t>
  </si>
  <si>
    <t>Состав судейское коллегии</t>
  </si>
  <si>
    <t>СПРАВКА о составе судейское коллегии</t>
  </si>
  <si>
    <t>СПРАВКА о количестве субъектов РФ</t>
  </si>
  <si>
    <t>ВСЕГО РЕГИОНОВ:</t>
  </si>
  <si>
    <t>-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</si>
  <si>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</si>
  <si>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</si>
  <si>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</si>
  <si>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Ошибки в схеме</t>
  </si>
  <si>
    <t>Прочие ошибки</t>
  </si>
  <si>
    <t>Всего %</t>
  </si>
  <si>
    <t>Вып.
норм.</t>
  </si>
  <si>
    <t>Баллы</t>
  </si>
  <si>
    <t>%</t>
  </si>
  <si>
    <t>C</t>
  </si>
  <si>
    <t>Всего баллов</t>
  </si>
  <si>
    <t>Сумма общих оценок</t>
  </si>
  <si>
    <t xml:space="preserve">Выездка </t>
  </si>
  <si>
    <t>Езда</t>
  </si>
  <si>
    <t>Выездка</t>
  </si>
  <si>
    <t>Мальчики и девочки до 15 лет, мальчики и девочки 12-16 лет, юноши и девушки 14-18 лет, 
юниоры и юниорки 16-21 лет, мужчины и женщины</t>
  </si>
  <si>
    <t>ССВК</t>
  </si>
  <si>
    <t>СС1К</t>
  </si>
  <si>
    <t>ПРЕДВАРИТЕЛЬНЫЙ ПРИЗ. ЮНОШИ</t>
  </si>
  <si>
    <t>Судья-инспектор (стюард)</t>
  </si>
  <si>
    <t>М</t>
  </si>
  <si>
    <t>КОМАНДНЫЙ ПРИЗ. Дети (FEI 2020)</t>
  </si>
  <si>
    <t>СС2К</t>
  </si>
  <si>
    <t>005633</t>
  </si>
  <si>
    <r>
      <t xml:space="preserve">ДМИТРИЕВА </t>
    </r>
    <r>
      <rPr>
        <sz val="8"/>
        <rFont val="Verdana"/>
        <family val="2"/>
        <charset val="204"/>
      </rPr>
      <t>Елизавета, 2007</t>
    </r>
  </si>
  <si>
    <t>032807</t>
  </si>
  <si>
    <t>Дмитриева М.</t>
  </si>
  <si>
    <r>
      <t xml:space="preserve">МОИСЕЕВА </t>
    </r>
    <r>
      <rPr>
        <sz val="8"/>
        <rFont val="Verdana"/>
        <family val="2"/>
        <charset val="204"/>
      </rPr>
      <t>Анна</t>
    </r>
  </si>
  <si>
    <t>017892</t>
  </si>
  <si>
    <r>
      <t>ВЕГАС</t>
    </r>
    <r>
      <rPr>
        <sz val="8"/>
        <rFont val="Verdana"/>
        <family val="2"/>
        <charset val="204"/>
      </rPr>
      <t>-06, жер., вор., ганн., Возгон 26, Санкт-Петербург</t>
    </r>
  </si>
  <si>
    <t>013948</t>
  </si>
  <si>
    <t>Моисеева А.</t>
  </si>
  <si>
    <t>КК "Grand Stable" / Ленинградская область</t>
  </si>
  <si>
    <t>Румянцева Е. - ВВ FEI - Санкт-Петербург</t>
  </si>
  <si>
    <r>
      <t>КАЛИПСО-</t>
    </r>
    <r>
      <rPr>
        <sz val="8"/>
        <rFont val="Verdana"/>
        <family val="2"/>
        <charset val="204"/>
      </rPr>
      <t>05, мер., сер., терск., Конкорд, Россия</t>
    </r>
  </si>
  <si>
    <t>Дунчева Т.</t>
  </si>
  <si>
    <r>
      <t>ИВАР-</t>
    </r>
    <r>
      <rPr>
        <sz val="8"/>
        <rFont val="Verdana"/>
        <family val="2"/>
        <charset val="204"/>
      </rPr>
      <t xml:space="preserve">15, мер., вор., фриз., </t>
    </r>
  </si>
  <si>
    <t>023224</t>
  </si>
  <si>
    <t>Евстигнеева Т.</t>
  </si>
  <si>
    <t>Технические результаты</t>
  </si>
  <si>
    <t>Лукина Н.Д.</t>
  </si>
  <si>
    <t>Лукин В.А.</t>
  </si>
  <si>
    <t>Румянцева Е. В.</t>
  </si>
  <si>
    <t>BB FEI</t>
  </si>
  <si>
    <t>ОБЩИЙ ЗАЧЕТ</t>
  </si>
  <si>
    <r>
      <t xml:space="preserve">ТКАЧЕНКО </t>
    </r>
    <r>
      <rPr>
        <sz val="8"/>
        <rFont val="Verdana"/>
        <family val="2"/>
        <charset val="204"/>
      </rPr>
      <t>Алена</t>
    </r>
  </si>
  <si>
    <t>010691</t>
  </si>
  <si>
    <r>
      <t>ДОРТМУНД</t>
    </r>
    <r>
      <rPr>
        <sz val="8"/>
        <rFont val="Verdana"/>
        <family val="2"/>
        <charset val="204"/>
      </rPr>
      <t>-05, жер., т.-гнед., ганн., Дублер, КСК Золотой ганновер, Ленинградская область</t>
    </r>
  </si>
  <si>
    <t>004551</t>
  </si>
  <si>
    <t>Ткаченко А.</t>
  </si>
  <si>
    <t>КК "Марьино" / 
Санкт-Петербург</t>
  </si>
  <si>
    <t>КК "Гранд Стейбл" /
Ленинградская область</t>
  </si>
  <si>
    <r>
      <t xml:space="preserve">РЯБИНКИН </t>
    </r>
    <r>
      <rPr>
        <sz val="8"/>
        <rFont val="Verdana"/>
        <family val="2"/>
        <charset val="204"/>
      </rPr>
      <t>Илья, 2004</t>
    </r>
  </si>
  <si>
    <r>
      <t>БАГДАД-</t>
    </r>
    <r>
      <rPr>
        <sz val="8"/>
        <rFont val="Verdana"/>
        <family val="2"/>
        <charset val="204"/>
      </rPr>
      <t>10, жер., рыж., голшт., Голкипер, Россия</t>
    </r>
  </si>
  <si>
    <t>023212</t>
  </si>
  <si>
    <t>Рябинкина М.</t>
  </si>
  <si>
    <t>Лукина Н.</t>
  </si>
  <si>
    <t>КСК "Бэст" / 
Ленинградская область</t>
  </si>
  <si>
    <t>КК "Гранд Стейбл" / 
Ленинградская область</t>
  </si>
  <si>
    <t>Алексеева Е.</t>
  </si>
  <si>
    <r>
      <t>ФЕЗАЛИС</t>
    </r>
    <r>
      <rPr>
        <sz val="8"/>
        <rFont val="Verdana"/>
        <family val="2"/>
        <charset val="204"/>
      </rPr>
      <t>-01, мер., рыж., буден., Ферзь, Тульская область</t>
    </r>
  </si>
  <si>
    <t>014520</t>
  </si>
  <si>
    <t xml:space="preserve">Дмитриева М. </t>
  </si>
  <si>
    <t>С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</si>
  <si>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</si>
  <si>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</si>
  <si>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</si>
  <si>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</si>
  <si>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</si>
  <si>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</si>
  <si>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</si>
  <si>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ПРЕДВАРИТЕЛЬНЫЙ ПРИЗ (А). Дети (FEI 2020)</t>
  </si>
  <si>
    <r>
      <t xml:space="preserve">ДМИТРИЕВА </t>
    </r>
    <r>
      <rPr>
        <sz val="8"/>
        <rFont val="Verdana"/>
        <family val="2"/>
        <charset val="204"/>
      </rPr>
      <t>Елизавета</t>
    </r>
  </si>
  <si>
    <t>Е</t>
  </si>
  <si>
    <t xml:space="preserve"> - </t>
  </si>
  <si>
    <t>2Ю</t>
  </si>
  <si>
    <t>допущен</t>
  </si>
  <si>
    <t>Огулова Н.Д.</t>
  </si>
  <si>
    <t>Судья-Член Гранд Жюри</t>
  </si>
  <si>
    <t>ШЕФ-стюард</t>
  </si>
  <si>
    <r>
      <t xml:space="preserve">GRAND STABLE'S DRESSAGE CUP-5
</t>
    </r>
    <r>
      <rPr>
        <sz val="16"/>
        <rFont val="Verdana"/>
        <family val="2"/>
        <charset val="204"/>
      </rPr>
      <t>региональные соревнования</t>
    </r>
  </si>
  <si>
    <t>14 августа 2021 г.</t>
  </si>
  <si>
    <r>
      <rPr>
        <b/>
        <sz val="10"/>
        <rFont val="Verdana"/>
        <family val="2"/>
        <charset val="204"/>
      </rPr>
      <t>GRAND STABLE'S DRESSAGE CUP-5</t>
    </r>
    <r>
      <rPr>
        <sz val="10"/>
        <rFont val="Verdana"/>
        <family val="2"/>
        <charset val="204"/>
      </rPr>
      <t xml:space="preserve">
региональные соревнования</t>
    </r>
  </si>
  <si>
    <r>
      <t xml:space="preserve">СЕРГЕЕВА </t>
    </r>
    <r>
      <rPr>
        <sz val="8"/>
        <rFont val="Verdana"/>
        <family val="2"/>
        <charset val="204"/>
      </rPr>
      <t>Анастасия</t>
    </r>
  </si>
  <si>
    <t>021697</t>
  </si>
  <si>
    <r>
      <t xml:space="preserve">МЕЛКОНЯН </t>
    </r>
    <r>
      <rPr>
        <sz val="8"/>
        <rFont val="Verdana"/>
        <family val="2"/>
        <charset val="204"/>
      </rPr>
      <t>Карен, 2001</t>
    </r>
  </si>
  <si>
    <t>020406</t>
  </si>
  <si>
    <t>КОМАНДНЫЙ ПРИЗ. ЮНОШИ</t>
  </si>
  <si>
    <t>КСК "Дерби", Ленинградская область</t>
  </si>
  <si>
    <t>КСК "Приор" / 
Ленинградская область</t>
  </si>
  <si>
    <r>
      <t xml:space="preserve">ГЕРАСИМЕЦ </t>
    </r>
    <r>
      <rPr>
        <sz val="8"/>
        <rFont val="Verdana"/>
        <family val="2"/>
        <charset val="204"/>
      </rPr>
      <t>Богдана</t>
    </r>
  </si>
  <si>
    <t>046194</t>
  </si>
  <si>
    <r>
      <t xml:space="preserve">КАРПУХИНА </t>
    </r>
    <r>
      <rPr>
        <sz val="8"/>
        <rFont val="Verdana"/>
        <family val="2"/>
        <charset val="204"/>
      </rPr>
      <t>Екатерина, 2006</t>
    </r>
  </si>
  <si>
    <t>058206</t>
  </si>
  <si>
    <t>020083</t>
  </si>
  <si>
    <t>Марукин А.</t>
  </si>
  <si>
    <t>КСК "Райдер" / Санкт-Петербург</t>
  </si>
  <si>
    <t>ок</t>
  </si>
  <si>
    <r>
      <t xml:space="preserve">ГАЛИНСКАЯ </t>
    </r>
    <r>
      <rPr>
        <sz val="8"/>
        <rFont val="Verdana"/>
        <family val="2"/>
        <charset val="204"/>
      </rPr>
      <t>Мария</t>
    </r>
  </si>
  <si>
    <t>Кутова С.</t>
  </si>
  <si>
    <r>
      <t xml:space="preserve">СМИРНОВА </t>
    </r>
    <r>
      <rPr>
        <sz val="8"/>
        <rFont val="Verdana"/>
        <family val="2"/>
        <charset val="204"/>
      </rPr>
      <t>Екатерина</t>
    </r>
  </si>
  <si>
    <r>
      <t xml:space="preserve">ХЛОБЫСТИНА </t>
    </r>
    <r>
      <rPr>
        <sz val="8"/>
        <rFont val="Verdana"/>
        <family val="2"/>
        <charset val="204"/>
      </rPr>
      <t>Александра</t>
    </r>
  </si>
  <si>
    <t>026798</t>
  </si>
  <si>
    <r>
      <t>БАРОС</t>
    </r>
    <r>
      <rPr>
        <sz val="8"/>
        <rFont val="Verdana"/>
        <family val="2"/>
        <charset val="204"/>
      </rPr>
      <t>-06, мер., сер., голл. тепл., Каско, Нидерланды</t>
    </r>
  </si>
  <si>
    <t>010337</t>
  </si>
  <si>
    <t>Смирнова Н.</t>
  </si>
  <si>
    <t>Горбачева М.</t>
  </si>
  <si>
    <t>017202</t>
  </si>
  <si>
    <t>юн</t>
  </si>
  <si>
    <t>011294</t>
  </si>
  <si>
    <t>Мухина Е.</t>
  </si>
  <si>
    <r>
      <t>ЭНИГМА</t>
    </r>
    <r>
      <rPr>
        <sz val="8"/>
        <rFont val="Verdana"/>
        <family val="2"/>
        <charset val="204"/>
      </rPr>
      <t>-11, коб., сер., полукр., Голкипер, Россия</t>
    </r>
  </si>
  <si>
    <t>Доманчук Л.</t>
  </si>
  <si>
    <t>025807</t>
  </si>
  <si>
    <t>Соколова Т.</t>
  </si>
  <si>
    <r>
      <t>БРОКААТ2</t>
    </r>
    <r>
      <rPr>
        <sz val="8"/>
        <rFont val="Verdana"/>
        <family val="2"/>
        <charset val="204"/>
      </rPr>
      <t>-07, мер., гнед., полукр., неизв., неизв., Россия</t>
    </r>
  </si>
  <si>
    <t>010681</t>
  </si>
  <si>
    <r>
      <t>ОЛИМПИК ФАЕР-</t>
    </r>
    <r>
      <rPr>
        <sz val="8"/>
        <rFont val="Verdana"/>
        <family val="2"/>
        <charset val="204"/>
      </rPr>
      <t>09, мер., т.-гнед., полукр., Эль-Ферроль, Ленинградская область</t>
    </r>
  </si>
  <si>
    <t>011236</t>
  </si>
  <si>
    <t>Хлобыстина А.</t>
  </si>
  <si>
    <t>Огулова Н.Д. - СС1К - Ленинградская область</t>
  </si>
  <si>
    <t>Лободенко Н.Ю. - ССВК - Санкт-Петербург</t>
  </si>
  <si>
    <r>
      <t xml:space="preserve">ДОМАНЧУК </t>
    </r>
    <r>
      <rPr>
        <sz val="8"/>
        <rFont val="Verdana"/>
        <family val="2"/>
        <charset val="204"/>
      </rPr>
      <t>Анастасия, 2007</t>
    </r>
  </si>
  <si>
    <t>000107</t>
  </si>
  <si>
    <r>
      <t>ГРУМ</t>
    </r>
    <r>
      <rPr>
        <sz val="8"/>
        <rFont val="Verdana"/>
        <family val="2"/>
        <charset val="204"/>
      </rPr>
      <t>-08, мер., гн. укр.верх., Маркиз, Украина</t>
    </r>
  </si>
  <si>
    <t>013457</t>
  </si>
  <si>
    <t>Доманчук Е.</t>
  </si>
  <si>
    <t>КСК "Хорс Тревел" / Санкт-Петрбург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</si>
  <si>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Огулова Н. - СС1К - Ленинградская область</t>
    </r>
    <r>
      <rPr>
        <sz val="10"/>
        <rFont val="Verdana"/>
        <family val="2"/>
        <charset val="204"/>
      </rPr>
      <t>, Е - Лукина Н. - СС1К - Ленинградская область, Борисенко А. - СС2К - Санкт-Петербург</t>
    </r>
  </si>
  <si>
    <t>КК "Бест" /
Ленинградская область</t>
  </si>
  <si>
    <t>ч/в</t>
  </si>
  <si>
    <t>013784</t>
  </si>
  <si>
    <r>
      <t>ДОННА ДЕЛИЯ</t>
    </r>
    <r>
      <rPr>
        <sz val="8"/>
        <rFont val="Verdana"/>
        <family val="2"/>
        <charset val="204"/>
      </rPr>
      <t>-11, коб., рыж., ганнов., Дронго 5, к/з "Веедерн"</t>
    </r>
  </si>
  <si>
    <t>Бойцова А.</t>
  </si>
  <si>
    <r>
      <t>ПЛЕСКОВ</t>
    </r>
    <r>
      <rPr>
        <sz val="8"/>
        <rFont val="Verdana"/>
        <family val="2"/>
        <charset val="204"/>
      </rPr>
      <t>-14, мер., сер., полукров., Пергам, Россия</t>
    </r>
  </si>
  <si>
    <t>Сергеева А.</t>
  </si>
  <si>
    <r>
      <t>ПЕНГО</t>
    </r>
    <r>
      <rPr>
        <sz val="8"/>
        <rFont val="Verdana"/>
        <family val="2"/>
        <charset val="204"/>
      </rPr>
      <t>-08, коб., вор., полукр., неизв., Россия</t>
    </r>
  </si>
  <si>
    <t>036789</t>
  </si>
  <si>
    <t>124704</t>
  </si>
  <si>
    <t>008163</t>
  </si>
  <si>
    <r>
      <t>ПАФОС</t>
    </r>
    <r>
      <rPr>
        <sz val="8"/>
        <rFont val="Verdana"/>
        <family val="2"/>
        <charset val="204"/>
      </rPr>
      <t>-95, мер., Гюнтер, Россия</t>
    </r>
  </si>
  <si>
    <r>
      <t xml:space="preserve">Судьи: </t>
    </r>
    <r>
      <rPr>
        <sz val="10"/>
        <rFont val="Verdana"/>
        <family val="2"/>
        <charset val="204"/>
      </rPr>
      <t xml:space="preserve">М - Огулова Н. - СС1К - Ленинградская область, </t>
    </r>
    <r>
      <rPr>
        <b/>
        <sz val="10"/>
        <rFont val="Verdana"/>
        <family val="2"/>
        <charset val="204"/>
      </rPr>
      <t xml:space="preserve">С -Лукина Н. - СС1К - Ленинградская область </t>
    </r>
    <r>
      <rPr>
        <sz val="10"/>
        <rFont val="Verdana"/>
        <family val="2"/>
        <charset val="204"/>
      </rPr>
      <t>, E - Борисенко А. - СС2К - Санкт-Петербург</t>
    </r>
  </si>
  <si>
    <t>Зазулина Е.</t>
  </si>
  <si>
    <r>
      <t>НЕКРАСОВА</t>
    </r>
    <r>
      <rPr>
        <sz val="8"/>
        <rFont val="Verdana"/>
        <family val="2"/>
        <charset val="204"/>
      </rPr>
      <t xml:space="preserve"> Анастасия</t>
    </r>
  </si>
  <si>
    <r>
      <t xml:space="preserve">Судьи: </t>
    </r>
    <r>
      <rPr>
        <sz val="10"/>
        <rFont val="Verdana"/>
        <family val="2"/>
        <charset val="204"/>
      </rPr>
      <t xml:space="preserve">М -Лукина Н. - СС1К - Ленинградская область , </t>
    </r>
    <r>
      <rPr>
        <b/>
        <sz val="10"/>
        <rFont val="Verdana"/>
        <family val="2"/>
        <charset val="204"/>
      </rPr>
      <t xml:space="preserve">С -Борисенко А. - СС2К - Санкт-Петербург </t>
    </r>
    <r>
      <rPr>
        <sz val="10"/>
        <rFont val="Verdana"/>
        <family val="2"/>
        <charset val="204"/>
      </rPr>
      <t>, E - Огулова Н. - СС1К - Ленинградская область</t>
    </r>
  </si>
  <si>
    <r>
      <t xml:space="preserve">GRAND STABLE'S DRESSAGE CUP-5
</t>
    </r>
    <r>
      <rPr>
        <sz val="10"/>
        <rFont val="Verdana"/>
        <family val="2"/>
        <charset val="204"/>
      </rPr>
      <t>региональные соревнования</t>
    </r>
  </si>
  <si>
    <t>Борисенко А.П.</t>
  </si>
  <si>
    <t>Лободенко Н.Ю.</t>
  </si>
  <si>
    <t>Мищерская Н.В.</t>
  </si>
  <si>
    <t>Секретарь</t>
  </si>
  <si>
    <t>Рябкова Л.С.</t>
  </si>
  <si>
    <t>СС3К</t>
  </si>
  <si>
    <r>
      <t xml:space="preserve">
GRAND STABLE'S DRESSAGE CUP-5
</t>
    </r>
    <r>
      <rPr>
        <sz val="10"/>
        <rFont val="Verdana"/>
        <family val="2"/>
        <charset val="204"/>
      </rPr>
      <t>региональные соревнования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</si>
</sst>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00000"/>
    <numFmt numFmtId="169" formatCode="&quot;SFr.&quot;\ #,##0;&quot;SFr.&quot;\ \-#,##0"/>
    <numFmt numFmtId="170" formatCode="_-* #,##0.00&quot;р.&quot;_-;\-* #,##0.00&quot;р.&quot;_-;_-* \-??&quot;р.&quot;_-;_-@_-"/>
    <numFmt numFmtId="171" formatCode="_-* #,##0\ &quot;SFr.&quot;_-;\-* #,##0\ &quot;SFr.&quot;_-;_-* &quot;-&quot;\ &quot;SFr.&quot;_-;_-@_-"/>
    <numFmt numFmtId="172" formatCode="_(&quot;$&quot;* #,##0_);_(&quot;$&quot;* \(#,##0\);_(&quot;$&quot;* &quot;-&quot;_);_(@_)"/>
    <numFmt numFmtId="173" formatCode="_ &quot;SFr.&quot;\ * #,##0.00_ ;_ &quot;SFr.&quot;\ * \-#,##0.00_ ;_ &quot;SFr.&quot;\ * &quot;-&quot;??_ ;_ @_ "/>
    <numFmt numFmtId="174" formatCode="0.0"/>
    <numFmt numFmtId="175" formatCode="_-* #,##0.00_р_._-;\-* #,##0.00_р_._-;_-* \-??_р_._-;_-@_-"/>
    <numFmt numFmtId="176" formatCode="0.000"/>
    <numFmt numFmtId="177" formatCode="&quot;€&quot;#,##0.00;\-&quot;€&quot;#,##0.00"/>
    <numFmt numFmtId="178" formatCode="[$-FC19]d\ mmmm\ yyyy\ &quot;г.&quot;"/>
    <numFmt numFmtId="179" formatCode="_-* #,##0.00_р_._-;\-* #,##0.00_р_._-;_-* &quot;-&quot;??_р_._-;_-@_-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6"/>
      <name val="Verdana"/>
      <family val="2"/>
      <charset val="204"/>
    </font>
    <font>
      <b/>
      <i/>
      <sz val="10"/>
      <name val="Verdana"/>
      <family val="2"/>
      <charset val="204"/>
    </font>
    <font>
      <sz val="16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Verdana"/>
      <family val="2"/>
      <charset val="204"/>
    </font>
    <font>
      <b/>
      <i/>
      <sz val="9"/>
      <name val="Arial Cyr"/>
      <charset val="204"/>
    </font>
    <font>
      <b/>
      <i/>
      <sz val="9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i/>
      <sz val="11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46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0" borderId="0"/>
    <xf numFmtId="0" fontId="20" fillId="0" borderId="0"/>
    <xf numFmtId="0" fontId="8" fillId="0" borderId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7" fillId="39" borderId="1" applyNumberFormat="0" applyAlignment="0" applyProtection="0"/>
    <xf numFmtId="0" fontId="27" fillId="39" borderId="1" applyNumberFormat="0" applyAlignment="0" applyProtection="0"/>
    <xf numFmtId="0" fontId="27" fillId="39" borderId="1" applyNumberFormat="0" applyAlignment="0" applyProtection="0"/>
    <xf numFmtId="0" fontId="27" fillId="39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165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8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8" fillId="0" borderId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8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8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70" fontId="8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73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73" fontId="20" fillId="0" borderId="0" applyFill="0" applyBorder="0" applyAlignment="0" applyProtection="0"/>
    <xf numFmtId="173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5" fontId="23" fillId="0" borderId="0" applyFill="0" applyBorder="0" applyAlignment="0" applyProtection="0"/>
    <xf numFmtId="5" fontId="23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70" fontId="8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20" fillId="0" borderId="0" applyFill="0" applyBorder="0" applyAlignment="0" applyProtection="0"/>
    <xf numFmtId="16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8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8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23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70" fontId="23" fillId="0" borderId="0" applyFill="0" applyBorder="0" applyAlignment="0" applyProtection="0"/>
    <xf numFmtId="167" fontId="2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41" borderId="7" applyNumberFormat="0" applyAlignment="0" applyProtection="0"/>
    <xf numFmtId="0" fontId="32" fillId="41" borderId="7" applyNumberFormat="0" applyAlignment="0" applyProtection="0"/>
    <xf numFmtId="0" fontId="32" fillId="41" borderId="7" applyNumberFormat="0" applyAlignment="0" applyProtection="0"/>
    <xf numFmtId="0" fontId="32" fillId="41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35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16" fillId="0" borderId="0"/>
    <xf numFmtId="0" fontId="16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16" fillId="0" borderId="0"/>
    <xf numFmtId="179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24" fillId="2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8" fillId="0" borderId="0"/>
    <xf numFmtId="0" fontId="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8" fillId="0" borderId="0"/>
    <xf numFmtId="0" fontId="23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4" fillId="0" borderId="0"/>
    <xf numFmtId="0" fontId="8" fillId="0" borderId="0"/>
    <xf numFmtId="0" fontId="23" fillId="0" borderId="0"/>
    <xf numFmtId="0" fontId="20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1" fillId="0" borderId="0"/>
    <xf numFmtId="0" fontId="1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48" borderId="10" applyNumberFormat="0" applyAlignment="0" applyProtection="0"/>
    <xf numFmtId="0" fontId="4" fillId="48" borderId="10" applyNumberFormat="0" applyAlignment="0" applyProtection="0"/>
    <xf numFmtId="0" fontId="4" fillId="48" borderId="10" applyNumberFormat="0" applyAlignment="0" applyProtection="0"/>
    <xf numFmtId="0" fontId="8" fillId="48" borderId="10" applyNumberFormat="0" applyAlignment="0" applyProtection="0"/>
    <xf numFmtId="0" fontId="8" fillId="48" borderId="10" applyNumberFormat="0" applyAlignment="0" applyProtection="0"/>
    <xf numFmtId="0" fontId="8" fillId="47" borderId="10" applyNumberFormat="0" applyFont="0" applyAlignment="0" applyProtection="0"/>
    <xf numFmtId="0" fontId="8" fillId="46" borderId="9" applyNumberFormat="0" applyFont="0" applyAlignment="0" applyProtection="0"/>
    <xf numFmtId="0" fontId="8" fillId="47" borderId="10" applyNumberFormat="0" applyFont="0" applyAlignment="0" applyProtection="0"/>
    <xf numFmtId="0" fontId="8" fillId="47" borderId="10" applyNumberFormat="0" applyFont="0" applyAlignment="0" applyProtection="0"/>
    <xf numFmtId="0" fontId="8" fillId="47" borderId="10" applyNumberFormat="0" applyFont="0" applyAlignment="0" applyProtection="0"/>
    <xf numFmtId="0" fontId="8" fillId="47" borderId="10" applyNumberFormat="0" applyFont="0" applyAlignment="0" applyProtection="0"/>
    <xf numFmtId="0" fontId="8" fillId="47" borderId="10" applyNumberFormat="0" applyFont="0" applyAlignment="0" applyProtection="0"/>
    <xf numFmtId="0" fontId="8" fillId="47" borderId="10" applyNumberFormat="0" applyFont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175" fontId="20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20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6" fillId="0" borderId="0"/>
    <xf numFmtId="0" fontId="16" fillId="0" borderId="0"/>
    <xf numFmtId="0" fontId="8" fillId="0" borderId="0"/>
  </cellStyleXfs>
  <cellXfs count="141">
    <xf numFmtId="0" fontId="0" fillId="0" borderId="0" xfId="0"/>
    <xf numFmtId="0" fontId="0" fillId="0" borderId="0" xfId="0"/>
    <xf numFmtId="0" fontId="18" fillId="0" borderId="0" xfId="4363" applyFont="1" applyAlignment="1" applyProtection="1">
      <alignment horizontal="left" vertical="center"/>
      <protection locked="0"/>
    </xf>
    <xf numFmtId="0" fontId="12" fillId="0" borderId="0" xfId="4363" applyFont="1" applyAlignment="1" applyProtection="1">
      <alignment horizontal="center" vertical="center"/>
      <protection locked="0"/>
    </xf>
    <xf numFmtId="0" fontId="22" fillId="0" borderId="0" xfId="4363" applyFont="1" applyAlignment="1" applyProtection="1">
      <alignment horizontal="left" vertical="center"/>
      <protection locked="0"/>
    </xf>
    <xf numFmtId="0" fontId="12" fillId="0" borderId="0" xfId="4363" applyFont="1" applyAlignment="1" applyProtection="1">
      <alignment wrapText="1"/>
      <protection locked="0"/>
    </xf>
    <xf numFmtId="49" fontId="12" fillId="0" borderId="0" xfId="4363" applyNumberFormat="1" applyFont="1" applyAlignment="1" applyProtection="1">
      <alignment wrapText="1"/>
      <protection locked="0"/>
    </xf>
    <xf numFmtId="0" fontId="12" fillId="0" borderId="0" xfId="4363" applyFont="1" applyAlignment="1" applyProtection="1">
      <alignment shrinkToFit="1"/>
      <protection locked="0"/>
    </xf>
    <xf numFmtId="0" fontId="12" fillId="0" borderId="0" xfId="4363" applyFont="1" applyAlignment="1" applyProtection="1">
      <alignment horizontal="center"/>
      <protection locked="0"/>
    </xf>
    <xf numFmtId="0" fontId="38" fillId="0" borderId="0" xfId="4363" applyFont="1" applyAlignment="1" applyProtection="1">
      <alignment horizontal="right" vertical="center"/>
      <protection locked="0"/>
    </xf>
    <xf numFmtId="0" fontId="13" fillId="44" borderId="8" xfId="4363" applyFont="1" applyFill="1" applyBorder="1" applyAlignment="1" applyProtection="1">
      <alignment horizontal="center" vertical="center" textRotation="90" wrapText="1"/>
      <protection locked="0"/>
    </xf>
    <xf numFmtId="0" fontId="13" fillId="44" borderId="8" xfId="4363" applyFont="1" applyFill="1" applyBorder="1" applyAlignment="1" applyProtection="1">
      <alignment horizontal="center" vertical="center" wrapText="1"/>
      <protection locked="0"/>
    </xf>
    <xf numFmtId="49" fontId="13" fillId="44" borderId="8" xfId="4363" applyNumberFormat="1" applyFont="1" applyFill="1" applyBorder="1" applyAlignment="1" applyProtection="1">
      <alignment horizontal="center" vertical="center" wrapText="1"/>
      <protection locked="0"/>
    </xf>
    <xf numFmtId="0" fontId="10" fillId="44" borderId="8" xfId="4362" applyFont="1" applyFill="1" applyBorder="1" applyAlignment="1" applyProtection="1">
      <alignment horizontal="center" vertical="center" wrapText="1"/>
      <protection locked="0"/>
    </xf>
    <xf numFmtId="0" fontId="0" fillId="44" borderId="8" xfId="0" applyFill="1" applyBorder="1"/>
    <xf numFmtId="0" fontId="15" fillId="44" borderId="8" xfId="4363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0" fillId="0" borderId="0" xfId="0"/>
    <xf numFmtId="0" fontId="11" fillId="0" borderId="0" xfId="4363" applyFont="1" applyAlignment="1" applyProtection="1">
      <alignment vertical="center"/>
      <protection locked="0"/>
    </xf>
    <xf numFmtId="0" fontId="12" fillId="0" borderId="0" xfId="4541" applyFont="1" applyProtection="1">
      <protection locked="0"/>
    </xf>
    <xf numFmtId="0" fontId="12" fillId="0" borderId="0" xfId="4541" applyFont="1" applyAlignment="1" applyProtection="1">
      <alignment wrapText="1"/>
      <protection locked="0"/>
    </xf>
    <xf numFmtId="0" fontId="12" fillId="0" borderId="0" xfId="4541" applyFont="1" applyAlignment="1" applyProtection="1">
      <alignment shrinkToFit="1"/>
      <protection locked="0"/>
    </xf>
    <xf numFmtId="1" fontId="43" fillId="0" borderId="0" xfId="4541" applyNumberFormat="1" applyFont="1" applyProtection="1">
      <protection locked="0"/>
    </xf>
    <xf numFmtId="0" fontId="15" fillId="44" borderId="8" xfId="4543" applyFont="1" applyFill="1" applyBorder="1" applyAlignment="1" applyProtection="1">
      <alignment horizontal="center" vertical="center" textRotation="90" wrapText="1"/>
      <protection locked="0"/>
    </xf>
    <xf numFmtId="174" fontId="14" fillId="0" borderId="8" xfId="4542" applyNumberFormat="1" applyFont="1" applyBorder="1" applyAlignment="1" applyProtection="1">
      <alignment horizontal="center" vertical="center" wrapText="1"/>
      <protection locked="0"/>
    </xf>
    <xf numFmtId="176" fontId="44" fillId="0" borderId="8" xfId="4542" applyNumberFormat="1" applyFont="1" applyBorder="1" applyAlignment="1" applyProtection="1">
      <alignment horizontal="center" vertical="center" wrapText="1"/>
      <protection locked="0"/>
    </xf>
    <xf numFmtId="0" fontId="13" fillId="0" borderId="8" xfId="4544" applyFont="1" applyBorder="1" applyAlignment="1" applyProtection="1">
      <alignment horizontal="center" vertical="center" wrapText="1"/>
      <protection locked="0"/>
    </xf>
    <xf numFmtId="0" fontId="12" fillId="0" borderId="8" xfId="4542" applyFont="1" applyBorder="1" applyAlignment="1" applyProtection="1">
      <alignment horizontal="center" vertical="center" wrapText="1"/>
      <protection locked="0"/>
    </xf>
    <xf numFmtId="1" fontId="15" fillId="0" borderId="8" xfId="4542" applyNumberFormat="1" applyFont="1" applyBorder="1" applyAlignment="1" applyProtection="1">
      <alignment horizontal="center" vertical="center" wrapText="1"/>
      <protection locked="0"/>
    </xf>
    <xf numFmtId="0" fontId="22" fillId="0" borderId="8" xfId="4542" applyFont="1" applyBorder="1" applyAlignment="1" applyProtection="1">
      <alignment horizontal="center" vertical="center" wrapText="1"/>
      <protection locked="0"/>
    </xf>
    <xf numFmtId="20" fontId="14" fillId="45" borderId="8" xfId="3750" applyNumberFormat="1" applyFont="1" applyFill="1" applyBorder="1" applyAlignment="1">
      <alignment horizontal="center" vertical="center"/>
    </xf>
    <xf numFmtId="0" fontId="47" fillId="0" borderId="0" xfId="3771" applyFont="1"/>
    <xf numFmtId="0" fontId="45" fillId="0" borderId="8" xfId="3771" applyFont="1" applyBorder="1"/>
    <xf numFmtId="0" fontId="49" fillId="0" borderId="8" xfId="3771" applyFont="1" applyBorder="1"/>
    <xf numFmtId="0" fontId="47" fillId="0" borderId="8" xfId="3771" applyFont="1" applyBorder="1" applyAlignment="1">
      <alignment wrapText="1"/>
    </xf>
    <xf numFmtId="0" fontId="48" fillId="0" borderId="8" xfId="3771" applyFont="1" applyBorder="1"/>
    <xf numFmtId="0" fontId="10" fillId="0" borderId="0" xfId="4363" applyFont="1" applyAlignment="1" applyProtection="1">
      <alignment vertical="center"/>
      <protection locked="0"/>
    </xf>
    <xf numFmtId="0" fontId="50" fillId="0" borderId="0" xfId="3771" applyFont="1" applyBorder="1" applyAlignment="1">
      <alignment horizontal="left" wrapText="1"/>
    </xf>
    <xf numFmtId="0" fontId="51" fillId="0" borderId="0" xfId="3771" applyFont="1" applyBorder="1" applyAlignment="1">
      <alignment horizontal="right"/>
    </xf>
    <xf numFmtId="0" fontId="51" fillId="0" borderId="0" xfId="3771" applyFont="1" applyBorder="1"/>
    <xf numFmtId="0" fontId="38" fillId="0" borderId="0" xfId="4546" applyFont="1" applyAlignment="1" applyProtection="1">
      <alignment horizontal="left" vertical="center"/>
      <protection locked="0"/>
    </xf>
    <xf numFmtId="0" fontId="38" fillId="0" borderId="0" xfId="4545" applyFont="1" applyAlignment="1" applyProtection="1">
      <alignment horizontal="right" vertical="center"/>
      <protection locked="0"/>
    </xf>
    <xf numFmtId="0" fontId="0" fillId="0" borderId="0" xfId="0"/>
    <xf numFmtId="0" fontId="0" fillId="0" borderId="0" xfId="0"/>
    <xf numFmtId="0" fontId="11" fillId="45" borderId="8" xfId="4544" applyFont="1" applyFill="1" applyBorder="1" applyAlignment="1" applyProtection="1">
      <alignment horizontal="center" vertical="center" wrapText="1"/>
      <protection locked="0"/>
    </xf>
    <xf numFmtId="0" fontId="0" fillId="45" borderId="8" xfId="0" applyFill="1" applyBorder="1"/>
    <xf numFmtId="0" fontId="12" fillId="44" borderId="8" xfId="4541" applyFont="1" applyFill="1" applyBorder="1" applyAlignment="1" applyProtection="1">
      <alignment horizontal="center" vertical="center" wrapText="1"/>
      <protection locked="0"/>
    </xf>
    <xf numFmtId="0" fontId="13" fillId="44" borderId="8" xfId="454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0" fillId="0" borderId="0" xfId="0"/>
    <xf numFmtId="0" fontId="10" fillId="0" borderId="8" xfId="4601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4" fillId="44" borderId="8" xfId="4546" applyFont="1" applyFill="1" applyBorder="1" applyAlignment="1" applyProtection="1">
      <alignment horizontal="center" vertical="center" wrapText="1"/>
      <protection locked="0"/>
    </xf>
    <xf numFmtId="0" fontId="38" fillId="0" borderId="0" xfId="4546" applyFont="1" applyAlignment="1" applyProtection="1">
      <alignment horizontal="left" vertical="center"/>
      <protection locked="0"/>
    </xf>
    <xf numFmtId="0" fontId="12" fillId="0" borderId="0" xfId="4541" applyFont="1" applyProtection="1">
      <protection locked="0"/>
    </xf>
    <xf numFmtId="0" fontId="12" fillId="0" borderId="0" xfId="4541" applyFont="1" applyAlignment="1" applyProtection="1">
      <alignment wrapText="1"/>
      <protection locked="0"/>
    </xf>
    <xf numFmtId="0" fontId="12" fillId="0" borderId="0" xfId="4541" applyFont="1" applyAlignment="1" applyProtection="1">
      <alignment shrinkToFit="1"/>
      <protection locked="0"/>
    </xf>
    <xf numFmtId="1" fontId="43" fillId="0" borderId="0" xfId="4541" applyNumberFormat="1" applyFont="1" applyProtection="1">
      <protection locked="0"/>
    </xf>
    <xf numFmtId="0" fontId="12" fillId="44" borderId="8" xfId="4541" applyFont="1" applyFill="1" applyBorder="1" applyAlignment="1" applyProtection="1">
      <alignment horizontal="center" vertical="center" wrapText="1"/>
      <protection locked="0"/>
    </xf>
    <xf numFmtId="1" fontId="15" fillId="44" borderId="8" xfId="4543" applyNumberFormat="1" applyFont="1" applyFill="1" applyBorder="1" applyAlignment="1" applyProtection="1">
      <alignment horizontal="center" vertical="center" textRotation="90" wrapText="1"/>
      <protection locked="0"/>
    </xf>
    <xf numFmtId="176" fontId="15" fillId="44" borderId="8" xfId="4543" applyNumberFormat="1" applyFont="1" applyFill="1" applyBorder="1" applyAlignment="1" applyProtection="1">
      <alignment horizontal="center" vertical="center" wrapText="1"/>
      <protection locked="0"/>
    </xf>
    <xf numFmtId="1" fontId="12" fillId="44" borderId="8" xfId="4543" applyNumberFormat="1" applyFont="1" applyFill="1" applyBorder="1" applyAlignment="1" applyProtection="1">
      <alignment horizontal="center" vertical="center" textRotation="90" wrapText="1"/>
      <protection locked="0"/>
    </xf>
    <xf numFmtId="0" fontId="13" fillId="44" borderId="8" xfId="4546" applyFont="1" applyFill="1" applyBorder="1" applyAlignment="1" applyProtection="1">
      <alignment vertical="center" wrapText="1"/>
      <protection locked="0"/>
    </xf>
    <xf numFmtId="49" fontId="14" fillId="44" borderId="8" xfId="4546" applyNumberFormat="1" applyFont="1" applyFill="1" applyBorder="1" applyAlignment="1" applyProtection="1">
      <alignment horizontal="center" vertical="center" wrapText="1"/>
      <protection locked="0"/>
    </xf>
    <xf numFmtId="0" fontId="13" fillId="44" borderId="8" xfId="4546" applyFont="1" applyFill="1" applyBorder="1" applyAlignment="1" applyProtection="1">
      <alignment horizontal="left" vertical="center" wrapText="1"/>
      <protection locked="0"/>
    </xf>
    <xf numFmtId="0" fontId="14" fillId="44" borderId="8" xfId="4547" applyFont="1" applyFill="1" applyBorder="1" applyAlignment="1" applyProtection="1">
      <alignment horizontal="center" vertical="center" wrapText="1"/>
      <protection locked="0"/>
    </xf>
    <xf numFmtId="0" fontId="22" fillId="44" borderId="8" xfId="4544" applyFont="1" applyFill="1" applyBorder="1" applyAlignment="1" applyProtection="1">
      <alignment horizontal="center" vertical="center" wrapText="1"/>
      <protection locked="0"/>
    </xf>
    <xf numFmtId="174" fontId="14" fillId="44" borderId="8" xfId="4542" applyNumberFormat="1" applyFont="1" applyFill="1" applyBorder="1" applyAlignment="1" applyProtection="1">
      <alignment horizontal="center" vertical="center" wrapText="1"/>
      <protection locked="0"/>
    </xf>
    <xf numFmtId="176" fontId="44" fillId="44" borderId="8" xfId="4542" applyNumberFormat="1" applyFont="1" applyFill="1" applyBorder="1" applyAlignment="1" applyProtection="1">
      <alignment horizontal="center" vertical="center" wrapText="1"/>
      <protection locked="0"/>
    </xf>
    <xf numFmtId="0" fontId="13" fillId="44" borderId="8" xfId="4544" applyFont="1" applyFill="1" applyBorder="1" applyAlignment="1" applyProtection="1">
      <alignment horizontal="center" vertical="center" wrapText="1"/>
      <protection locked="0"/>
    </xf>
    <xf numFmtId="174" fontId="13" fillId="44" borderId="8" xfId="4542" applyNumberFormat="1" applyFont="1" applyFill="1" applyBorder="1" applyAlignment="1" applyProtection="1">
      <alignment horizontal="center" vertical="center" wrapText="1"/>
      <protection locked="0"/>
    </xf>
    <xf numFmtId="0" fontId="8" fillId="44" borderId="8" xfId="3750" applyFont="1" applyFill="1" applyBorder="1"/>
    <xf numFmtId="0" fontId="13" fillId="44" borderId="8" xfId="4541" applyFont="1" applyFill="1" applyBorder="1" applyAlignment="1" applyProtection="1">
      <alignment horizontal="center" vertical="center" textRotation="90" wrapText="1"/>
      <protection locked="0"/>
    </xf>
    <xf numFmtId="0" fontId="13" fillId="0" borderId="8" xfId="4546" applyFont="1" applyFill="1" applyBorder="1" applyAlignment="1" applyProtection="1">
      <alignment horizontal="left" vertical="center" wrapText="1"/>
      <protection locked="0"/>
    </xf>
    <xf numFmtId="49" fontId="14" fillId="0" borderId="8" xfId="4546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4546" applyFont="1" applyFill="1" applyBorder="1" applyAlignment="1" applyProtection="1">
      <alignment horizontal="center" vertical="center" wrapText="1"/>
      <protection locked="0"/>
    </xf>
    <xf numFmtId="0" fontId="12" fillId="44" borderId="8" xfId="4541" applyFont="1" applyFill="1" applyBorder="1" applyAlignment="1" applyProtection="1">
      <alignment horizontal="center" vertical="center" textRotation="90" wrapText="1"/>
      <protection locked="0"/>
    </xf>
    <xf numFmtId="0" fontId="22" fillId="0" borderId="0" xfId="4542" applyFont="1" applyAlignment="1" applyProtection="1">
      <alignment horizontal="center"/>
      <protection locked="0"/>
    </xf>
    <xf numFmtId="0" fontId="13" fillId="44" borderId="8" xfId="4541" applyFont="1" applyFill="1" applyBorder="1" applyAlignment="1" applyProtection="1">
      <alignment horizontal="center" vertical="center" textRotation="90" wrapText="1"/>
      <protection locked="0"/>
    </xf>
    <xf numFmtId="0" fontId="12" fillId="44" borderId="8" xfId="4541" applyFont="1" applyFill="1" applyBorder="1" applyAlignment="1" applyProtection="1">
      <alignment horizontal="center" vertical="center" wrapText="1"/>
      <protection locked="0"/>
    </xf>
    <xf numFmtId="176" fontId="12" fillId="44" borderId="8" xfId="454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4202" applyFont="1" applyFill="1" applyAlignment="1">
      <alignment horizontal="center" vertical="center" wrapText="1"/>
    </xf>
    <xf numFmtId="0" fontId="10" fillId="0" borderId="0" xfId="4363" applyFont="1" applyFill="1" applyAlignment="1" applyProtection="1">
      <alignment horizontal="center" vertical="center" wrapText="1"/>
      <protection locked="0"/>
    </xf>
    <xf numFmtId="0" fontId="11" fillId="0" borderId="0" xfId="4363" applyFont="1" applyFill="1" applyAlignment="1" applyProtection="1">
      <alignment horizontal="center" vertical="center" wrapText="1"/>
      <protection locked="0"/>
    </xf>
    <xf numFmtId="0" fontId="12" fillId="44" borderId="8" xfId="4541" applyFont="1" applyFill="1" applyBorder="1" applyAlignment="1" applyProtection="1">
      <alignment horizontal="center" vertical="center" wrapText="1"/>
      <protection locked="0"/>
    </xf>
    <xf numFmtId="176" fontId="12" fillId="44" borderId="8" xfId="4541" applyNumberFormat="1" applyFont="1" applyFill="1" applyBorder="1" applyAlignment="1" applyProtection="1">
      <alignment horizontal="center" vertical="center" wrapText="1"/>
      <protection locked="0"/>
    </xf>
    <xf numFmtId="0" fontId="22" fillId="44" borderId="8" xfId="4543" applyFont="1" applyFill="1" applyBorder="1" applyAlignment="1" applyProtection="1">
      <alignment horizontal="center" vertical="center"/>
      <protection locked="0"/>
    </xf>
    <xf numFmtId="0" fontId="13" fillId="44" borderId="8" xfId="4541" applyFont="1" applyFill="1" applyBorder="1" applyAlignment="1" applyProtection="1">
      <alignment horizontal="center" vertical="center" textRotation="90" wrapText="1"/>
      <protection locked="0"/>
    </xf>
    <xf numFmtId="0" fontId="12" fillId="44" borderId="8" xfId="4541" applyFont="1" applyFill="1" applyBorder="1" applyAlignment="1" applyProtection="1">
      <alignment horizontal="center" vertical="center" textRotation="90" wrapText="1"/>
      <protection locked="0"/>
    </xf>
    <xf numFmtId="0" fontId="3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4541" applyFont="1" applyAlignment="1" applyProtection="1">
      <alignment horizontal="center" vertical="center" wrapText="1"/>
      <protection locked="0"/>
    </xf>
    <xf numFmtId="0" fontId="11" fillId="0" borderId="0" xfId="4363" applyFont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 wrapText="1"/>
    </xf>
    <xf numFmtId="0" fontId="22" fillId="0" borderId="0" xfId="4542" applyFont="1" applyAlignment="1" applyProtection="1">
      <alignment horizontal="center"/>
      <protection locked="0"/>
    </xf>
    <xf numFmtId="0" fontId="18" fillId="0" borderId="0" xfId="0" applyFont="1" applyAlignment="1">
      <alignment horizontal="center" vertical="center" wrapText="1"/>
    </xf>
    <xf numFmtId="0" fontId="22" fillId="44" borderId="12" xfId="4543" applyFont="1" applyFill="1" applyBorder="1" applyAlignment="1" applyProtection="1">
      <alignment horizontal="center" vertical="center"/>
      <protection locked="0"/>
    </xf>
    <xf numFmtId="0" fontId="22" fillId="44" borderId="13" xfId="4543" applyFont="1" applyFill="1" applyBorder="1" applyAlignment="1" applyProtection="1">
      <alignment horizontal="center" vertical="center"/>
      <protection locked="0"/>
    </xf>
    <xf numFmtId="0" fontId="22" fillId="44" borderId="14" xfId="4543" applyFont="1" applyFill="1" applyBorder="1" applyAlignment="1" applyProtection="1">
      <alignment horizontal="center" vertical="center"/>
      <protection locked="0"/>
    </xf>
    <xf numFmtId="0" fontId="8" fillId="0" borderId="8" xfId="3750" applyBorder="1"/>
    <xf numFmtId="0" fontId="13" fillId="44" borderId="15" xfId="4541" applyFont="1" applyFill="1" applyBorder="1" applyAlignment="1" applyProtection="1">
      <alignment horizontal="center" vertical="center" textRotation="90" wrapText="1"/>
      <protection locked="0"/>
    </xf>
    <xf numFmtId="0" fontId="8" fillId="0" borderId="0" xfId="3750"/>
    <xf numFmtId="0" fontId="13" fillId="44" borderId="16" xfId="4541" applyFont="1" applyFill="1" applyBorder="1" applyAlignment="1" applyProtection="1">
      <alignment horizontal="center" vertical="center" textRotation="90" wrapText="1"/>
      <protection locked="0"/>
    </xf>
    <xf numFmtId="0" fontId="52" fillId="0" borderId="0" xfId="0" applyFont="1" applyAlignment="1">
      <alignment horizontal="center" vertical="center" wrapText="1"/>
    </xf>
    <xf numFmtId="0" fontId="0" fillId="0" borderId="0" xfId="0"/>
    <xf numFmtId="0" fontId="50" fillId="0" borderId="0" xfId="3771" applyFont="1" applyBorder="1" applyAlignment="1">
      <alignment horizontal="right" wrapText="1"/>
    </xf>
    <xf numFmtId="0" fontId="22" fillId="0" borderId="0" xfId="3771" applyFont="1" applyAlignment="1">
      <alignment horizontal="center" vertical="center" wrapText="1"/>
    </xf>
    <xf numFmtId="0" fontId="45" fillId="0" borderId="0" xfId="3771" applyFont="1" applyAlignment="1">
      <alignment horizontal="center" vertical="center" wrapText="1"/>
    </xf>
    <xf numFmtId="0" fontId="46" fillId="0" borderId="0" xfId="3771" applyFont="1" applyAlignment="1">
      <alignment horizontal="center"/>
    </xf>
    <xf numFmtId="0" fontId="10" fillId="0" borderId="0" xfId="3771" applyFont="1" applyAlignment="1">
      <alignment horizontal="center" vertical="center" wrapText="1"/>
    </xf>
    <xf numFmtId="0" fontId="11" fillId="0" borderId="0" xfId="4546" applyFont="1" applyAlignment="1" applyProtection="1">
      <alignment horizontal="center" vertical="center"/>
      <protection locked="0"/>
    </xf>
    <xf numFmtId="0" fontId="11" fillId="0" borderId="0" xfId="4546" applyFont="1" applyAlignment="1" applyProtection="1">
      <alignment vertical="center"/>
      <protection locked="0"/>
    </xf>
    <xf numFmtId="0" fontId="38" fillId="44" borderId="0" xfId="4546" applyFont="1" applyFill="1" applyAlignment="1" applyProtection="1">
      <alignment horizontal="left"/>
      <protection locked="0"/>
    </xf>
    <xf numFmtId="0" fontId="13" fillId="44" borderId="0" xfId="4546" applyFont="1" applyFill="1" applyBorder="1" applyAlignment="1" applyProtection="1">
      <alignment vertical="center" wrapText="1"/>
      <protection locked="0"/>
    </xf>
    <xf numFmtId="49" fontId="14" fillId="44" borderId="0" xfId="4546" applyNumberFormat="1" applyFont="1" applyFill="1" applyBorder="1" applyAlignment="1" applyProtection="1">
      <alignment horizontal="center" vertical="center" wrapText="1"/>
      <protection locked="0"/>
    </xf>
    <xf numFmtId="0" fontId="14" fillId="44" borderId="0" xfId="4546" applyFont="1" applyFill="1" applyBorder="1" applyAlignment="1" applyProtection="1">
      <alignment horizontal="center" vertical="center" wrapText="1"/>
      <protection locked="0"/>
    </xf>
    <xf numFmtId="0" fontId="13" fillId="44" borderId="0" xfId="4546" applyFont="1" applyFill="1" applyBorder="1" applyAlignment="1" applyProtection="1">
      <alignment horizontal="left" vertical="center" wrapText="1"/>
      <protection locked="0"/>
    </xf>
    <xf numFmtId="0" fontId="14" fillId="44" borderId="0" xfId="4547" applyFont="1" applyFill="1" applyBorder="1" applyAlignment="1" applyProtection="1">
      <alignment horizontal="center" vertical="center" wrapText="1"/>
      <protection locked="0"/>
    </xf>
    <xf numFmtId="0" fontId="22" fillId="44" borderId="0" xfId="4544" applyFont="1" applyFill="1" applyBorder="1" applyAlignment="1" applyProtection="1">
      <alignment horizontal="center" vertical="center" wrapText="1"/>
      <protection locked="0"/>
    </xf>
    <xf numFmtId="0" fontId="8" fillId="45" borderId="8" xfId="0" applyFont="1" applyFill="1" applyBorder="1" applyAlignment="1">
      <alignment horizontal="center" vertical="center"/>
    </xf>
    <xf numFmtId="0" fontId="13" fillId="44" borderId="17" xfId="4541" applyFont="1" applyFill="1" applyBorder="1" applyAlignment="1" applyProtection="1">
      <alignment horizontal="center" vertical="center" textRotation="90" wrapText="1"/>
      <protection locked="0"/>
    </xf>
    <xf numFmtId="0" fontId="13" fillId="44" borderId="18" xfId="4541" applyFont="1" applyFill="1" applyBorder="1" applyAlignment="1" applyProtection="1">
      <alignment horizontal="center" vertical="center" textRotation="90" wrapText="1"/>
      <protection locked="0"/>
    </xf>
    <xf numFmtId="0" fontId="13" fillId="44" borderId="19" xfId="4541" applyFont="1" applyFill="1" applyBorder="1" applyAlignment="1" applyProtection="1">
      <alignment horizontal="center" vertical="center" textRotation="90" wrapText="1"/>
      <protection locked="0"/>
    </xf>
    <xf numFmtId="49" fontId="14" fillId="45" borderId="8" xfId="4714" applyNumberFormat="1" applyFont="1" applyFill="1" applyBorder="1" applyAlignment="1">
      <alignment horizontal="center" vertical="center" wrapText="1"/>
    </xf>
    <xf numFmtId="49" fontId="13" fillId="0" borderId="8" xfId="5143" applyNumberFormat="1" applyFont="1" applyFill="1" applyBorder="1" applyAlignment="1" applyProtection="1">
      <alignment horizontal="left" vertical="center" wrapText="1"/>
      <protection locked="0"/>
    </xf>
    <xf numFmtId="49" fontId="14" fillId="0" borderId="8" xfId="5144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4602" applyFont="1" applyFill="1" applyBorder="1" applyAlignment="1" applyProtection="1">
      <alignment horizontal="center" vertical="center" wrapText="1"/>
      <protection locked="0"/>
    </xf>
    <xf numFmtId="0" fontId="13" fillId="0" borderId="8" xfId="5145" applyFont="1" applyFill="1" applyBorder="1" applyAlignment="1" applyProtection="1">
      <alignment horizontal="left" vertical="center" wrapText="1"/>
      <protection locked="0"/>
    </xf>
    <xf numFmtId="49" fontId="14" fillId="0" borderId="8" xfId="3773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3773" applyFont="1" applyFill="1" applyBorder="1" applyAlignment="1" applyProtection="1">
      <alignment horizontal="center" vertical="center" wrapText="1"/>
      <protection locked="0"/>
    </xf>
    <xf numFmtId="0" fontId="14" fillId="0" borderId="8" xfId="4601" applyFont="1" applyFill="1" applyBorder="1" applyAlignment="1" applyProtection="1">
      <alignment horizontal="center" vertical="center" wrapText="1"/>
      <protection locked="0"/>
    </xf>
    <xf numFmtId="0" fontId="14" fillId="44" borderId="8" xfId="4542" applyNumberFormat="1" applyFont="1" applyFill="1" applyBorder="1" applyAlignment="1" applyProtection="1">
      <alignment horizontal="center" vertical="center" wrapText="1"/>
      <protection locked="0"/>
    </xf>
    <xf numFmtId="0" fontId="13" fillId="45" borderId="8" xfId="4546" applyFont="1" applyFill="1" applyBorder="1" applyAlignment="1" applyProtection="1">
      <alignment vertical="center" wrapText="1"/>
      <protection locked="0"/>
    </xf>
    <xf numFmtId="0" fontId="12" fillId="44" borderId="8" xfId="4543" applyFont="1" applyFill="1" applyBorder="1" applyAlignment="1" applyProtection="1">
      <alignment horizontal="center" vertical="center" textRotation="90" wrapText="1"/>
      <protection locked="0"/>
    </xf>
    <xf numFmtId="1" fontId="13" fillId="44" borderId="8" xfId="4542" applyNumberFormat="1" applyFont="1" applyFill="1" applyBorder="1" applyAlignment="1" applyProtection="1">
      <alignment horizontal="center" vertical="center" wrapText="1"/>
      <protection locked="0"/>
    </xf>
    <xf numFmtId="0" fontId="10" fillId="44" borderId="0" xfId="4362" applyFont="1" applyFill="1" applyBorder="1" applyAlignment="1" applyProtection="1">
      <alignment horizontal="center" vertical="center" wrapText="1"/>
      <protection locked="0"/>
    </xf>
    <xf numFmtId="0" fontId="0" fillId="44" borderId="0" xfId="0" applyFill="1" applyBorder="1"/>
    <xf numFmtId="49" fontId="14" fillId="45" borderId="0" xfId="4714" applyNumberFormat="1" applyFont="1" applyFill="1" applyBorder="1" applyAlignment="1">
      <alignment horizontal="center" vertical="center" wrapText="1"/>
    </xf>
    <xf numFmtId="0" fontId="15" fillId="44" borderId="0" xfId="4363" applyFont="1" applyFill="1" applyBorder="1" applyAlignment="1" applyProtection="1">
      <alignment horizontal="center" vertical="center" wrapText="1"/>
      <protection locked="0"/>
    </xf>
    <xf numFmtId="0" fontId="48" fillId="0" borderId="0" xfId="3771" applyFont="1" applyBorder="1"/>
  </cellXfs>
  <cellStyles count="5146">
    <cellStyle name="20% — акцент1" xfId="4568"/>
    <cellStyle name="20% - Акцент1 10" xfId="1"/>
    <cellStyle name="20% - Акцент1 10 2" xfId="2"/>
    <cellStyle name="20% - Акцент1 10 2 2" xfId="3"/>
    <cellStyle name="20% - Акцент1 10 3" xfId="4"/>
    <cellStyle name="20% - Акцент1 11" xfId="5"/>
    <cellStyle name="20% - Акцент1 11 2" xfId="6"/>
    <cellStyle name="20% - Акцент1 12" xfId="7"/>
    <cellStyle name="20% - Акцент1 12 2" xfId="8"/>
    <cellStyle name="20% - Акцент1 2" xfId="9"/>
    <cellStyle name="20% — акцент1 2" xfId="10"/>
    <cellStyle name="20% - Акцент1 2 10" xfId="11"/>
    <cellStyle name="20% - Акцент1 2 11" xfId="12"/>
    <cellStyle name="20% - Акцент1 2 12" xfId="13"/>
    <cellStyle name="20% - Акцент1 2 13" xfId="14"/>
    <cellStyle name="20% - Акцент1 2 14" xfId="15"/>
    <cellStyle name="20% - Акцент1 2 15" xfId="16"/>
    <cellStyle name="20% - Акцент1 2 2" xfId="17"/>
    <cellStyle name="20% — акцент1 2 2" xfId="18"/>
    <cellStyle name="20% - Акцент1 2 2 2" xfId="19"/>
    <cellStyle name="20% - Акцент1 2 2 2 2" xfId="20"/>
    <cellStyle name="20% - Акцент1 2 2 3" xfId="21"/>
    <cellStyle name="20% - Акцент1 2 2 4" xfId="22"/>
    <cellStyle name="20% - Акцент1 2 3" xfId="23"/>
    <cellStyle name="20% — акцент1 2 3" xfId="24"/>
    <cellStyle name="20% - Акцент1 2 3 2" xfId="25"/>
    <cellStyle name="20% - Акцент1 2 3 2 2" xfId="26"/>
    <cellStyle name="20% - Акцент1 2 3 3" xfId="27"/>
    <cellStyle name="20% - Акцент1 2 4" xfId="28"/>
    <cellStyle name="20% - Акцент1 2 4 2" xfId="29"/>
    <cellStyle name="20% - Акцент1 2 5" xfId="30"/>
    <cellStyle name="20% - Акцент1 2 5 2" xfId="31"/>
    <cellStyle name="20% - Акцент1 2 6" xfId="32"/>
    <cellStyle name="20% - Акцент1 2 6 2" xfId="33"/>
    <cellStyle name="20% - Акцент1 2 7" xfId="34"/>
    <cellStyle name="20% - Акцент1 2 8" xfId="35"/>
    <cellStyle name="20% - Акцент1 2 9" xfId="36"/>
    <cellStyle name="20% - Акцент1 2_29-30 мая" xfId="37"/>
    <cellStyle name="20% - Акцент1 3" xfId="38"/>
    <cellStyle name="20% - Акцент1 3 2" xfId="39"/>
    <cellStyle name="20% - Акцент1 3 2 2" xfId="40"/>
    <cellStyle name="20% - Акцент1 3 3" xfId="41"/>
    <cellStyle name="20% - Акцент1 3 3 2" xfId="42"/>
    <cellStyle name="20% - Акцент1 3 4" xfId="43"/>
    <cellStyle name="20% - Акцент1 4" xfId="44"/>
    <cellStyle name="20% - Акцент1 4 2" xfId="45"/>
    <cellStyle name="20% - Акцент1 4 2 2" xfId="46"/>
    <cellStyle name="20% - Акцент1 4 3" xfId="47"/>
    <cellStyle name="20% - Акцент1 5" xfId="48"/>
    <cellStyle name="20% - Акцент1 5 2" xfId="49"/>
    <cellStyle name="20% - Акцент1 5 2 2" xfId="50"/>
    <cellStyle name="20% - Акцент1 5 3" xfId="51"/>
    <cellStyle name="20% - Акцент1 6" xfId="52"/>
    <cellStyle name="20% - Акцент1 6 2" xfId="53"/>
    <cellStyle name="20% - Акцент1 6 2 2" xfId="54"/>
    <cellStyle name="20% - Акцент1 6 3" xfId="55"/>
    <cellStyle name="20% - Акцент1 7" xfId="56"/>
    <cellStyle name="20% - Акцент1 7 2" xfId="57"/>
    <cellStyle name="20% - Акцент1 7 2 2" xfId="58"/>
    <cellStyle name="20% - Акцент1 7 3" xfId="59"/>
    <cellStyle name="20% - Акцент1 8" xfId="60"/>
    <cellStyle name="20% - Акцент1 8 2" xfId="61"/>
    <cellStyle name="20% - Акцент1 8 2 2" xfId="62"/>
    <cellStyle name="20% - Акцент1 8 3" xfId="63"/>
    <cellStyle name="20% - Акцент1 9" xfId="64"/>
    <cellStyle name="20% - Акцент1 9 2" xfId="65"/>
    <cellStyle name="20% - Акцент1 9 2 2" xfId="66"/>
    <cellStyle name="20% - Акцент1 9 3" xfId="67"/>
    <cellStyle name="20% — акцент2" xfId="4569"/>
    <cellStyle name="20% - Акцент2 10" xfId="68"/>
    <cellStyle name="20% - Акцент2 10 2" xfId="69"/>
    <cellStyle name="20% - Акцент2 10 2 2" xfId="70"/>
    <cellStyle name="20% - Акцент2 10 3" xfId="71"/>
    <cellStyle name="20% - Акцент2 11" xfId="72"/>
    <cellStyle name="20% - Акцент2 11 2" xfId="73"/>
    <cellStyle name="20% - Акцент2 12" xfId="74"/>
    <cellStyle name="20% - Акцент2 12 2" xfId="75"/>
    <cellStyle name="20% - Акцент2 2" xfId="76"/>
    <cellStyle name="20% — акцент2 2" xfId="77"/>
    <cellStyle name="20% - Акцент2 2 10" xfId="78"/>
    <cellStyle name="20% - Акцент2 2 11" xfId="79"/>
    <cellStyle name="20% - Акцент2 2 12" xfId="80"/>
    <cellStyle name="20% - Акцент2 2 13" xfId="81"/>
    <cellStyle name="20% - Акцент2 2 14" xfId="82"/>
    <cellStyle name="20% - Акцент2 2 15" xfId="83"/>
    <cellStyle name="20% - Акцент2 2 2" xfId="84"/>
    <cellStyle name="20% — акцент2 2 2" xfId="85"/>
    <cellStyle name="20% - Акцент2 2 2 2" xfId="86"/>
    <cellStyle name="20% - Акцент2 2 2 2 2" xfId="87"/>
    <cellStyle name="20% - Акцент2 2 2 3" xfId="88"/>
    <cellStyle name="20% - Акцент2 2 2 4" xfId="89"/>
    <cellStyle name="20% - Акцент2 2 3" xfId="90"/>
    <cellStyle name="20% — акцент2 2 3" xfId="91"/>
    <cellStyle name="20% - Акцент2 2 3 2" xfId="92"/>
    <cellStyle name="20% - Акцент2 2 3 2 2" xfId="93"/>
    <cellStyle name="20% - Акцент2 2 3 3" xfId="94"/>
    <cellStyle name="20% - Акцент2 2 4" xfId="95"/>
    <cellStyle name="20% - Акцент2 2 4 2" xfId="96"/>
    <cellStyle name="20% - Акцент2 2 5" xfId="97"/>
    <cellStyle name="20% - Акцент2 2 5 2" xfId="98"/>
    <cellStyle name="20% - Акцент2 2 6" xfId="99"/>
    <cellStyle name="20% - Акцент2 2 6 2" xfId="100"/>
    <cellStyle name="20% - Акцент2 2 7" xfId="101"/>
    <cellStyle name="20% - Акцент2 2 8" xfId="102"/>
    <cellStyle name="20% - Акцент2 2 9" xfId="103"/>
    <cellStyle name="20% - Акцент2 2_29-30 мая" xfId="104"/>
    <cellStyle name="20% - Акцент2 3" xfId="105"/>
    <cellStyle name="20% - Акцент2 3 2" xfId="106"/>
    <cellStyle name="20% - Акцент2 3 2 2" xfId="107"/>
    <cellStyle name="20% - Акцент2 3 3" xfId="108"/>
    <cellStyle name="20% - Акцент2 3 3 2" xfId="109"/>
    <cellStyle name="20% - Акцент2 3 4" xfId="110"/>
    <cellStyle name="20% - Акцент2 4" xfId="111"/>
    <cellStyle name="20% - Акцент2 4 2" xfId="112"/>
    <cellStyle name="20% - Акцент2 4 2 2" xfId="113"/>
    <cellStyle name="20% - Акцент2 4 3" xfId="114"/>
    <cellStyle name="20% - Акцент2 5" xfId="115"/>
    <cellStyle name="20% - Акцент2 5 2" xfId="116"/>
    <cellStyle name="20% - Акцент2 5 2 2" xfId="117"/>
    <cellStyle name="20% - Акцент2 5 3" xfId="118"/>
    <cellStyle name="20% - Акцент2 6" xfId="119"/>
    <cellStyle name="20% - Акцент2 6 2" xfId="120"/>
    <cellStyle name="20% - Акцент2 6 2 2" xfId="121"/>
    <cellStyle name="20% - Акцент2 6 3" xfId="122"/>
    <cellStyle name="20% - Акцент2 7" xfId="123"/>
    <cellStyle name="20% - Акцент2 7 2" xfId="124"/>
    <cellStyle name="20% - Акцент2 7 2 2" xfId="125"/>
    <cellStyle name="20% - Акцент2 7 3" xfId="126"/>
    <cellStyle name="20% - Акцент2 8" xfId="127"/>
    <cellStyle name="20% - Акцент2 8 2" xfId="128"/>
    <cellStyle name="20% - Акцент2 8 2 2" xfId="129"/>
    <cellStyle name="20% - Акцент2 8 3" xfId="130"/>
    <cellStyle name="20% - Акцент2 9" xfId="131"/>
    <cellStyle name="20% - Акцент2 9 2" xfId="132"/>
    <cellStyle name="20% - Акцент2 9 2 2" xfId="133"/>
    <cellStyle name="20% - Акцент2 9 3" xfId="134"/>
    <cellStyle name="20% — акцент3" xfId="4570"/>
    <cellStyle name="20% - Акцент3 10" xfId="135"/>
    <cellStyle name="20% - Акцент3 10 2" xfId="136"/>
    <cellStyle name="20% - Акцент3 10 2 2" xfId="137"/>
    <cellStyle name="20% - Акцент3 10 3" xfId="138"/>
    <cellStyle name="20% - Акцент3 11" xfId="139"/>
    <cellStyle name="20% - Акцент3 11 2" xfId="140"/>
    <cellStyle name="20% - Акцент3 12" xfId="141"/>
    <cellStyle name="20% - Акцент3 12 2" xfId="142"/>
    <cellStyle name="20% - Акцент3 2" xfId="143"/>
    <cellStyle name="20% — акцент3 2" xfId="144"/>
    <cellStyle name="20% - Акцент3 2 10" xfId="145"/>
    <cellStyle name="20% - Акцент3 2 11" xfId="146"/>
    <cellStyle name="20% - Акцент3 2 12" xfId="147"/>
    <cellStyle name="20% - Акцент3 2 13" xfId="148"/>
    <cellStyle name="20% - Акцент3 2 14" xfId="149"/>
    <cellStyle name="20% - Акцент3 2 15" xfId="150"/>
    <cellStyle name="20% - Акцент3 2 2" xfId="151"/>
    <cellStyle name="20% — акцент3 2 2" xfId="152"/>
    <cellStyle name="20% - Акцент3 2 2 2" xfId="153"/>
    <cellStyle name="20% - Акцент3 2 2 2 2" xfId="154"/>
    <cellStyle name="20% - Акцент3 2 2 3" xfId="155"/>
    <cellStyle name="20% - Акцент3 2 2 4" xfId="156"/>
    <cellStyle name="20% - Акцент3 2 3" xfId="157"/>
    <cellStyle name="20% — акцент3 2 3" xfId="158"/>
    <cellStyle name="20% - Акцент3 2 3 2" xfId="159"/>
    <cellStyle name="20% - Акцент3 2 3 2 2" xfId="160"/>
    <cellStyle name="20% - Акцент3 2 3 3" xfId="161"/>
    <cellStyle name="20% - Акцент3 2 4" xfId="162"/>
    <cellStyle name="20% - Акцент3 2 4 2" xfId="163"/>
    <cellStyle name="20% - Акцент3 2 5" xfId="164"/>
    <cellStyle name="20% - Акцент3 2 5 2" xfId="165"/>
    <cellStyle name="20% - Акцент3 2 6" xfId="166"/>
    <cellStyle name="20% - Акцент3 2 6 2" xfId="167"/>
    <cellStyle name="20% - Акцент3 2 7" xfId="168"/>
    <cellStyle name="20% - Акцент3 2 8" xfId="169"/>
    <cellStyle name="20% - Акцент3 2 9" xfId="170"/>
    <cellStyle name="20% - Акцент3 2_29-30 мая" xfId="171"/>
    <cellStyle name="20% - Акцент3 3" xfId="172"/>
    <cellStyle name="20% - Акцент3 3 2" xfId="173"/>
    <cellStyle name="20% - Акцент3 3 2 2" xfId="174"/>
    <cellStyle name="20% - Акцент3 3 3" xfId="175"/>
    <cellStyle name="20% - Акцент3 3 3 2" xfId="176"/>
    <cellStyle name="20% - Акцент3 3 4" xfId="177"/>
    <cellStyle name="20% - Акцент3 4" xfId="178"/>
    <cellStyle name="20% - Акцент3 4 2" xfId="179"/>
    <cellStyle name="20% - Акцент3 4 2 2" xfId="180"/>
    <cellStyle name="20% - Акцент3 4 3" xfId="181"/>
    <cellStyle name="20% - Акцент3 5" xfId="182"/>
    <cellStyle name="20% - Акцент3 5 2" xfId="183"/>
    <cellStyle name="20% - Акцент3 5 2 2" xfId="184"/>
    <cellStyle name="20% - Акцент3 5 3" xfId="185"/>
    <cellStyle name="20% - Акцент3 6" xfId="186"/>
    <cellStyle name="20% - Акцент3 6 2" xfId="187"/>
    <cellStyle name="20% - Акцент3 6 2 2" xfId="188"/>
    <cellStyle name="20% - Акцент3 6 3" xfId="189"/>
    <cellStyle name="20% - Акцент3 7" xfId="190"/>
    <cellStyle name="20% - Акцент3 7 2" xfId="191"/>
    <cellStyle name="20% - Акцент3 7 2 2" xfId="192"/>
    <cellStyle name="20% - Акцент3 7 3" xfId="193"/>
    <cellStyle name="20% - Акцент3 8" xfId="194"/>
    <cellStyle name="20% - Акцент3 8 2" xfId="195"/>
    <cellStyle name="20% - Акцент3 8 2 2" xfId="196"/>
    <cellStyle name="20% - Акцент3 8 3" xfId="197"/>
    <cellStyle name="20% - Акцент3 9" xfId="198"/>
    <cellStyle name="20% - Акцент3 9 2" xfId="199"/>
    <cellStyle name="20% - Акцент3 9 2 2" xfId="200"/>
    <cellStyle name="20% - Акцент3 9 3" xfId="201"/>
    <cellStyle name="20% — акцент4" xfId="4571"/>
    <cellStyle name="20% - Акцент4 10" xfId="202"/>
    <cellStyle name="20% - Акцент4 10 2" xfId="203"/>
    <cellStyle name="20% - Акцент4 10 2 2" xfId="204"/>
    <cellStyle name="20% - Акцент4 10 3" xfId="205"/>
    <cellStyle name="20% - Акцент4 11" xfId="206"/>
    <cellStyle name="20% - Акцент4 11 2" xfId="207"/>
    <cellStyle name="20% - Акцент4 12" xfId="208"/>
    <cellStyle name="20% - Акцент4 12 2" xfId="209"/>
    <cellStyle name="20% - Акцент4 2" xfId="210"/>
    <cellStyle name="20% — акцент4 2" xfId="211"/>
    <cellStyle name="20% - Акцент4 2 10" xfId="212"/>
    <cellStyle name="20% - Акцент4 2 11" xfId="213"/>
    <cellStyle name="20% - Акцент4 2 12" xfId="214"/>
    <cellStyle name="20% - Акцент4 2 13" xfId="215"/>
    <cellStyle name="20% - Акцент4 2 14" xfId="216"/>
    <cellStyle name="20% - Акцент4 2 15" xfId="217"/>
    <cellStyle name="20% - Акцент4 2 2" xfId="218"/>
    <cellStyle name="20% — акцент4 2 2" xfId="219"/>
    <cellStyle name="20% - Акцент4 2 2 2" xfId="220"/>
    <cellStyle name="20% - Акцент4 2 2 2 2" xfId="221"/>
    <cellStyle name="20% - Акцент4 2 2 3" xfId="222"/>
    <cellStyle name="20% - Акцент4 2 2 4" xfId="223"/>
    <cellStyle name="20% - Акцент4 2 3" xfId="224"/>
    <cellStyle name="20% — акцент4 2 3" xfId="225"/>
    <cellStyle name="20% - Акцент4 2 3 2" xfId="226"/>
    <cellStyle name="20% - Акцент4 2 3 2 2" xfId="227"/>
    <cellStyle name="20% - Акцент4 2 3 3" xfId="228"/>
    <cellStyle name="20% - Акцент4 2 4" xfId="229"/>
    <cellStyle name="20% - Акцент4 2 4 2" xfId="230"/>
    <cellStyle name="20% - Акцент4 2 5" xfId="231"/>
    <cellStyle name="20% - Акцент4 2 5 2" xfId="232"/>
    <cellStyle name="20% - Акцент4 2 6" xfId="233"/>
    <cellStyle name="20% - Акцент4 2 6 2" xfId="234"/>
    <cellStyle name="20% - Акцент4 2 7" xfId="235"/>
    <cellStyle name="20% - Акцент4 2 8" xfId="236"/>
    <cellStyle name="20% - Акцент4 2 9" xfId="237"/>
    <cellStyle name="20% - Акцент4 2_29-30 мая" xfId="238"/>
    <cellStyle name="20% - Акцент4 3" xfId="239"/>
    <cellStyle name="20% - Акцент4 3 2" xfId="240"/>
    <cellStyle name="20% - Акцент4 3 2 2" xfId="241"/>
    <cellStyle name="20% - Акцент4 3 3" xfId="242"/>
    <cellStyle name="20% - Акцент4 3 3 2" xfId="243"/>
    <cellStyle name="20% - Акцент4 3 4" xfId="244"/>
    <cellStyle name="20% - Акцент4 4" xfId="245"/>
    <cellStyle name="20% - Акцент4 4 2" xfId="246"/>
    <cellStyle name="20% - Акцент4 4 2 2" xfId="247"/>
    <cellStyle name="20% - Акцент4 4 3" xfId="248"/>
    <cellStyle name="20% - Акцент4 5" xfId="249"/>
    <cellStyle name="20% - Акцент4 5 2" xfId="250"/>
    <cellStyle name="20% - Акцент4 5 2 2" xfId="251"/>
    <cellStyle name="20% - Акцент4 5 3" xfId="252"/>
    <cellStyle name="20% - Акцент4 6" xfId="253"/>
    <cellStyle name="20% - Акцент4 6 2" xfId="254"/>
    <cellStyle name="20% - Акцент4 6 2 2" xfId="255"/>
    <cellStyle name="20% - Акцент4 6 3" xfId="256"/>
    <cellStyle name="20% - Акцент4 7" xfId="257"/>
    <cellStyle name="20% - Акцент4 7 2" xfId="258"/>
    <cellStyle name="20% - Акцент4 7 2 2" xfId="259"/>
    <cellStyle name="20% - Акцент4 7 3" xfId="260"/>
    <cellStyle name="20% - Акцент4 8" xfId="261"/>
    <cellStyle name="20% - Акцент4 8 2" xfId="262"/>
    <cellStyle name="20% - Акцент4 8 2 2" xfId="263"/>
    <cellStyle name="20% - Акцент4 8 3" xfId="264"/>
    <cellStyle name="20% - Акцент4 9" xfId="265"/>
    <cellStyle name="20% - Акцент4 9 2" xfId="266"/>
    <cellStyle name="20% - Акцент4 9 2 2" xfId="267"/>
    <cellStyle name="20% - Акцент4 9 3" xfId="268"/>
    <cellStyle name="20% — акцент5" xfId="4572"/>
    <cellStyle name="20% - Акцент5 10" xfId="269"/>
    <cellStyle name="20% - Акцент5 10 2" xfId="270"/>
    <cellStyle name="20% - Акцент5 10 2 2" xfId="271"/>
    <cellStyle name="20% - Акцент5 10 3" xfId="272"/>
    <cellStyle name="20% - Акцент5 11" xfId="273"/>
    <cellStyle name="20% - Акцент5 11 2" xfId="274"/>
    <cellStyle name="20% - Акцент5 12" xfId="275"/>
    <cellStyle name="20% - Акцент5 12 2" xfId="276"/>
    <cellStyle name="20% - Акцент5 2" xfId="277"/>
    <cellStyle name="20% — акцент5 2" xfId="278"/>
    <cellStyle name="20% - Акцент5 2 10" xfId="279"/>
    <cellStyle name="20% - Акцент5 2 11" xfId="280"/>
    <cellStyle name="20% - Акцент5 2 12" xfId="281"/>
    <cellStyle name="20% - Акцент5 2 13" xfId="282"/>
    <cellStyle name="20% - Акцент5 2 14" xfId="283"/>
    <cellStyle name="20% - Акцент5 2 15" xfId="284"/>
    <cellStyle name="20% - Акцент5 2 2" xfId="285"/>
    <cellStyle name="20% — акцент5 2 2" xfId="286"/>
    <cellStyle name="20% - Акцент5 2 2 2" xfId="287"/>
    <cellStyle name="20% - Акцент5 2 2 2 2" xfId="288"/>
    <cellStyle name="20% - Акцент5 2 2 3" xfId="289"/>
    <cellStyle name="20% - Акцент5 2 2 4" xfId="290"/>
    <cellStyle name="20% - Акцент5 2 3" xfId="291"/>
    <cellStyle name="20% — акцент5 2 3" xfId="292"/>
    <cellStyle name="20% - Акцент5 2 3 2" xfId="293"/>
    <cellStyle name="20% - Акцент5 2 3 2 2" xfId="294"/>
    <cellStyle name="20% - Акцент5 2 3 3" xfId="295"/>
    <cellStyle name="20% - Акцент5 2 4" xfId="296"/>
    <cellStyle name="20% - Акцент5 2 4 2" xfId="297"/>
    <cellStyle name="20% - Акцент5 2 5" xfId="298"/>
    <cellStyle name="20% - Акцент5 2 5 2" xfId="299"/>
    <cellStyle name="20% - Акцент5 2 6" xfId="300"/>
    <cellStyle name="20% - Акцент5 2 6 2" xfId="301"/>
    <cellStyle name="20% - Акцент5 2 7" xfId="302"/>
    <cellStyle name="20% - Акцент5 2 8" xfId="303"/>
    <cellStyle name="20% - Акцент5 2 9" xfId="304"/>
    <cellStyle name="20% - Акцент5 2_29-30 мая" xfId="305"/>
    <cellStyle name="20% - Акцент5 3" xfId="306"/>
    <cellStyle name="20% - Акцент5 3 2" xfId="307"/>
    <cellStyle name="20% - Акцент5 3 2 2" xfId="308"/>
    <cellStyle name="20% - Акцент5 3 3" xfId="309"/>
    <cellStyle name="20% - Акцент5 3 3 2" xfId="310"/>
    <cellStyle name="20% - Акцент5 3 4" xfId="311"/>
    <cellStyle name="20% - Акцент5 4" xfId="312"/>
    <cellStyle name="20% - Акцент5 4 2" xfId="313"/>
    <cellStyle name="20% - Акцент5 4 2 2" xfId="314"/>
    <cellStyle name="20% - Акцент5 4 3" xfId="315"/>
    <cellStyle name="20% - Акцент5 5" xfId="316"/>
    <cellStyle name="20% - Акцент5 5 2" xfId="317"/>
    <cellStyle name="20% - Акцент5 5 2 2" xfId="318"/>
    <cellStyle name="20% - Акцент5 5 3" xfId="319"/>
    <cellStyle name="20% - Акцент5 6" xfId="320"/>
    <cellStyle name="20% - Акцент5 6 2" xfId="321"/>
    <cellStyle name="20% - Акцент5 6 2 2" xfId="322"/>
    <cellStyle name="20% - Акцент5 6 3" xfId="323"/>
    <cellStyle name="20% - Акцент5 7" xfId="324"/>
    <cellStyle name="20% - Акцент5 7 2" xfId="325"/>
    <cellStyle name="20% - Акцент5 7 2 2" xfId="326"/>
    <cellStyle name="20% - Акцент5 7 3" xfId="327"/>
    <cellStyle name="20% - Акцент5 8" xfId="328"/>
    <cellStyle name="20% - Акцент5 8 2" xfId="329"/>
    <cellStyle name="20% - Акцент5 8 2 2" xfId="330"/>
    <cellStyle name="20% - Акцент5 8 3" xfId="331"/>
    <cellStyle name="20% - Акцент5 9" xfId="332"/>
    <cellStyle name="20% - Акцент5 9 2" xfId="333"/>
    <cellStyle name="20% - Акцент5 9 2 2" xfId="334"/>
    <cellStyle name="20% - Акцент5 9 3" xfId="335"/>
    <cellStyle name="20% — акцент6" xfId="4573"/>
    <cellStyle name="20% - Акцент6 10" xfId="336"/>
    <cellStyle name="20% - Акцент6 10 2" xfId="337"/>
    <cellStyle name="20% - Акцент6 10 2 2" xfId="338"/>
    <cellStyle name="20% - Акцент6 10 3" xfId="339"/>
    <cellStyle name="20% - Акцент6 11" xfId="340"/>
    <cellStyle name="20% - Акцент6 11 2" xfId="341"/>
    <cellStyle name="20% - Акцент6 12" xfId="342"/>
    <cellStyle name="20% - Акцент6 12 2" xfId="343"/>
    <cellStyle name="20% - Акцент6 2" xfId="344"/>
    <cellStyle name="20% — акцент6 2" xfId="345"/>
    <cellStyle name="20% - Акцент6 2 10" xfId="346"/>
    <cellStyle name="20% - Акцент6 2 11" xfId="347"/>
    <cellStyle name="20% - Акцент6 2 12" xfId="348"/>
    <cellStyle name="20% - Акцент6 2 13" xfId="349"/>
    <cellStyle name="20% - Акцент6 2 14" xfId="350"/>
    <cellStyle name="20% - Акцент6 2 15" xfId="351"/>
    <cellStyle name="20% - Акцент6 2 2" xfId="352"/>
    <cellStyle name="20% — акцент6 2 2" xfId="353"/>
    <cellStyle name="20% - Акцент6 2 2 2" xfId="354"/>
    <cellStyle name="20% - Акцент6 2 2 2 2" xfId="355"/>
    <cellStyle name="20% - Акцент6 2 2 3" xfId="356"/>
    <cellStyle name="20% - Акцент6 2 2 4" xfId="357"/>
    <cellStyle name="20% - Акцент6 2 3" xfId="358"/>
    <cellStyle name="20% — акцент6 2 3" xfId="359"/>
    <cellStyle name="20% - Акцент6 2 3 2" xfId="360"/>
    <cellStyle name="20% - Акцент6 2 3 2 2" xfId="361"/>
    <cellStyle name="20% - Акцент6 2 3 3" xfId="362"/>
    <cellStyle name="20% - Акцент6 2 4" xfId="363"/>
    <cellStyle name="20% - Акцент6 2 4 2" xfId="364"/>
    <cellStyle name="20% - Акцент6 2 5" xfId="365"/>
    <cellStyle name="20% - Акцент6 2 5 2" xfId="366"/>
    <cellStyle name="20% - Акцент6 2 6" xfId="367"/>
    <cellStyle name="20% - Акцент6 2 6 2" xfId="368"/>
    <cellStyle name="20% - Акцент6 2 7" xfId="369"/>
    <cellStyle name="20% - Акцент6 2 8" xfId="370"/>
    <cellStyle name="20% - Акцент6 2 9" xfId="371"/>
    <cellStyle name="20% - Акцент6 2_29-30 мая" xfId="372"/>
    <cellStyle name="20% - Акцент6 3" xfId="373"/>
    <cellStyle name="20% - Акцент6 3 2" xfId="374"/>
    <cellStyle name="20% - Акцент6 3 2 2" xfId="375"/>
    <cellStyle name="20% - Акцент6 3 3" xfId="376"/>
    <cellStyle name="20% - Акцент6 3 3 2" xfId="377"/>
    <cellStyle name="20% - Акцент6 3 4" xfId="378"/>
    <cellStyle name="20% - Акцент6 4" xfId="379"/>
    <cellStyle name="20% - Акцент6 4 2" xfId="380"/>
    <cellStyle name="20% - Акцент6 4 2 2" xfId="381"/>
    <cellStyle name="20% - Акцент6 4 3" xfId="382"/>
    <cellStyle name="20% - Акцент6 5" xfId="383"/>
    <cellStyle name="20% - Акцент6 5 2" xfId="384"/>
    <cellStyle name="20% - Акцент6 5 2 2" xfId="385"/>
    <cellStyle name="20% - Акцент6 5 3" xfId="386"/>
    <cellStyle name="20% - Акцент6 6" xfId="387"/>
    <cellStyle name="20% - Акцент6 6 2" xfId="388"/>
    <cellStyle name="20% - Акцент6 6 2 2" xfId="389"/>
    <cellStyle name="20% - Акцент6 6 3" xfId="390"/>
    <cellStyle name="20% - Акцент6 7" xfId="391"/>
    <cellStyle name="20% - Акцент6 7 2" xfId="392"/>
    <cellStyle name="20% - Акцент6 7 2 2" xfId="393"/>
    <cellStyle name="20% - Акцент6 7 3" xfId="394"/>
    <cellStyle name="20% - Акцент6 8" xfId="395"/>
    <cellStyle name="20% - Акцент6 8 2" xfId="396"/>
    <cellStyle name="20% - Акцент6 8 2 2" xfId="397"/>
    <cellStyle name="20% - Акцент6 8 3" xfId="398"/>
    <cellStyle name="20% - Акцент6 9" xfId="399"/>
    <cellStyle name="20% - Акцент6 9 2" xfId="400"/>
    <cellStyle name="20% - Акцент6 9 2 2" xfId="401"/>
    <cellStyle name="20% - Акцент6 9 3" xfId="402"/>
    <cellStyle name="40% — акцент1" xfId="4574"/>
    <cellStyle name="40% - Акцент1 10" xfId="403"/>
    <cellStyle name="40% - Акцент1 10 2" xfId="404"/>
    <cellStyle name="40% - Акцент1 10 2 2" xfId="405"/>
    <cellStyle name="40% - Акцент1 10 3" xfId="406"/>
    <cellStyle name="40% - Акцент1 11" xfId="407"/>
    <cellStyle name="40% - Акцент1 11 2" xfId="408"/>
    <cellStyle name="40% - Акцент1 12" xfId="409"/>
    <cellStyle name="40% - Акцент1 12 2" xfId="410"/>
    <cellStyle name="40% - Акцент1 2" xfId="411"/>
    <cellStyle name="40% — акцент1 2" xfId="412"/>
    <cellStyle name="40% - Акцент1 2 10" xfId="413"/>
    <cellStyle name="40% - Акцент1 2 11" xfId="414"/>
    <cellStyle name="40% - Акцент1 2 12" xfId="415"/>
    <cellStyle name="40% - Акцент1 2 13" xfId="416"/>
    <cellStyle name="40% - Акцент1 2 14" xfId="417"/>
    <cellStyle name="40% - Акцент1 2 15" xfId="418"/>
    <cellStyle name="40% - Акцент1 2 2" xfId="419"/>
    <cellStyle name="40% — акцент1 2 2" xfId="420"/>
    <cellStyle name="40% - Акцент1 2 2 2" xfId="421"/>
    <cellStyle name="40% - Акцент1 2 2 2 2" xfId="422"/>
    <cellStyle name="40% - Акцент1 2 2 3" xfId="423"/>
    <cellStyle name="40% - Акцент1 2 2 4" xfId="424"/>
    <cellStyle name="40% - Акцент1 2 3" xfId="425"/>
    <cellStyle name="40% — акцент1 2 3" xfId="426"/>
    <cellStyle name="40% - Акцент1 2 3 2" xfId="427"/>
    <cellStyle name="40% - Акцент1 2 3 2 2" xfId="428"/>
    <cellStyle name="40% - Акцент1 2 3 3" xfId="429"/>
    <cellStyle name="40% - Акцент1 2 4" xfId="430"/>
    <cellStyle name="40% - Акцент1 2 4 2" xfId="431"/>
    <cellStyle name="40% - Акцент1 2 5" xfId="432"/>
    <cellStyle name="40% - Акцент1 2 5 2" xfId="433"/>
    <cellStyle name="40% - Акцент1 2 6" xfId="434"/>
    <cellStyle name="40% - Акцент1 2 6 2" xfId="435"/>
    <cellStyle name="40% - Акцент1 2 7" xfId="436"/>
    <cellStyle name="40% - Акцент1 2 8" xfId="437"/>
    <cellStyle name="40% - Акцент1 2 9" xfId="438"/>
    <cellStyle name="40% - Акцент1 2_29-30 мая" xfId="439"/>
    <cellStyle name="40% - Акцент1 3" xfId="440"/>
    <cellStyle name="40% - Акцент1 3 2" xfId="441"/>
    <cellStyle name="40% - Акцент1 3 2 2" xfId="442"/>
    <cellStyle name="40% - Акцент1 3 3" xfId="443"/>
    <cellStyle name="40% - Акцент1 3 3 2" xfId="444"/>
    <cellStyle name="40% - Акцент1 3 4" xfId="445"/>
    <cellStyle name="40% - Акцент1 4" xfId="446"/>
    <cellStyle name="40% - Акцент1 4 2" xfId="447"/>
    <cellStyle name="40% - Акцент1 4 2 2" xfId="448"/>
    <cellStyle name="40% - Акцент1 4 3" xfId="449"/>
    <cellStyle name="40% - Акцент1 5" xfId="450"/>
    <cellStyle name="40% - Акцент1 5 2" xfId="451"/>
    <cellStyle name="40% - Акцент1 5 2 2" xfId="452"/>
    <cellStyle name="40% - Акцент1 5 3" xfId="453"/>
    <cellStyle name="40% - Акцент1 6" xfId="454"/>
    <cellStyle name="40% - Акцент1 6 2" xfId="455"/>
    <cellStyle name="40% - Акцент1 6 2 2" xfId="456"/>
    <cellStyle name="40% - Акцент1 6 3" xfId="457"/>
    <cellStyle name="40% - Акцент1 7" xfId="458"/>
    <cellStyle name="40% - Акцент1 7 2" xfId="459"/>
    <cellStyle name="40% - Акцент1 7 2 2" xfId="460"/>
    <cellStyle name="40% - Акцент1 7 3" xfId="461"/>
    <cellStyle name="40% - Акцент1 8" xfId="462"/>
    <cellStyle name="40% - Акцент1 8 2" xfId="463"/>
    <cellStyle name="40% - Акцент1 8 2 2" xfId="464"/>
    <cellStyle name="40% - Акцент1 8 3" xfId="465"/>
    <cellStyle name="40% - Акцент1 9" xfId="466"/>
    <cellStyle name="40% - Акцент1 9 2" xfId="467"/>
    <cellStyle name="40% - Акцент1 9 2 2" xfId="468"/>
    <cellStyle name="40% - Акцент1 9 3" xfId="469"/>
    <cellStyle name="40% — акцент2" xfId="4575"/>
    <cellStyle name="40% - Акцент2 10" xfId="470"/>
    <cellStyle name="40% - Акцент2 10 2" xfId="471"/>
    <cellStyle name="40% - Акцент2 10 2 2" xfId="472"/>
    <cellStyle name="40% - Акцент2 10 3" xfId="473"/>
    <cellStyle name="40% - Акцент2 11" xfId="474"/>
    <cellStyle name="40% - Акцент2 11 2" xfId="475"/>
    <cellStyle name="40% - Акцент2 12" xfId="476"/>
    <cellStyle name="40% - Акцент2 12 2" xfId="477"/>
    <cellStyle name="40% - Акцент2 2" xfId="478"/>
    <cellStyle name="40% — акцент2 2" xfId="479"/>
    <cellStyle name="40% - Акцент2 2 10" xfId="480"/>
    <cellStyle name="40% - Акцент2 2 11" xfId="481"/>
    <cellStyle name="40% - Акцент2 2 12" xfId="482"/>
    <cellStyle name="40% - Акцент2 2 13" xfId="483"/>
    <cellStyle name="40% - Акцент2 2 14" xfId="484"/>
    <cellStyle name="40% - Акцент2 2 15" xfId="485"/>
    <cellStyle name="40% - Акцент2 2 2" xfId="486"/>
    <cellStyle name="40% — акцент2 2 2" xfId="487"/>
    <cellStyle name="40% - Акцент2 2 2 2" xfId="488"/>
    <cellStyle name="40% - Акцент2 2 2 2 2" xfId="489"/>
    <cellStyle name="40% - Акцент2 2 2 3" xfId="490"/>
    <cellStyle name="40% - Акцент2 2 2 4" xfId="491"/>
    <cellStyle name="40% - Акцент2 2 3" xfId="492"/>
    <cellStyle name="40% — акцент2 2 3" xfId="493"/>
    <cellStyle name="40% - Акцент2 2 3 2" xfId="494"/>
    <cellStyle name="40% - Акцент2 2 3 2 2" xfId="495"/>
    <cellStyle name="40% - Акцент2 2 3 3" xfId="496"/>
    <cellStyle name="40% - Акцент2 2 4" xfId="497"/>
    <cellStyle name="40% - Акцент2 2 4 2" xfId="498"/>
    <cellStyle name="40% - Акцент2 2 5" xfId="499"/>
    <cellStyle name="40% - Акцент2 2 5 2" xfId="500"/>
    <cellStyle name="40% - Акцент2 2 6" xfId="501"/>
    <cellStyle name="40% - Акцент2 2 6 2" xfId="502"/>
    <cellStyle name="40% - Акцент2 2 7" xfId="503"/>
    <cellStyle name="40% - Акцент2 2 8" xfId="504"/>
    <cellStyle name="40% - Акцент2 2 9" xfId="505"/>
    <cellStyle name="40% - Акцент2 2_29-30 мая" xfId="506"/>
    <cellStyle name="40% - Акцент2 3" xfId="507"/>
    <cellStyle name="40% - Акцент2 3 2" xfId="508"/>
    <cellStyle name="40% - Акцент2 3 2 2" xfId="509"/>
    <cellStyle name="40% - Акцент2 3 3" xfId="510"/>
    <cellStyle name="40% - Акцент2 3 3 2" xfId="511"/>
    <cellStyle name="40% - Акцент2 3 4" xfId="512"/>
    <cellStyle name="40% - Акцент2 4" xfId="513"/>
    <cellStyle name="40% - Акцент2 4 2" xfId="514"/>
    <cellStyle name="40% - Акцент2 4 2 2" xfId="515"/>
    <cellStyle name="40% - Акцент2 4 3" xfId="516"/>
    <cellStyle name="40% - Акцент2 5" xfId="517"/>
    <cellStyle name="40% - Акцент2 5 2" xfId="518"/>
    <cellStyle name="40% - Акцент2 5 2 2" xfId="519"/>
    <cellStyle name="40% - Акцент2 5 3" xfId="520"/>
    <cellStyle name="40% - Акцент2 6" xfId="521"/>
    <cellStyle name="40% - Акцент2 6 2" xfId="522"/>
    <cellStyle name="40% - Акцент2 6 2 2" xfId="523"/>
    <cellStyle name="40% - Акцент2 6 3" xfId="524"/>
    <cellStyle name="40% - Акцент2 7" xfId="525"/>
    <cellStyle name="40% - Акцент2 7 2" xfId="526"/>
    <cellStyle name="40% - Акцент2 7 2 2" xfId="527"/>
    <cellStyle name="40% - Акцент2 7 3" xfId="528"/>
    <cellStyle name="40% - Акцент2 8" xfId="529"/>
    <cellStyle name="40% - Акцент2 8 2" xfId="530"/>
    <cellStyle name="40% - Акцент2 8 2 2" xfId="531"/>
    <cellStyle name="40% - Акцент2 8 3" xfId="532"/>
    <cellStyle name="40% - Акцент2 9" xfId="533"/>
    <cellStyle name="40% - Акцент2 9 2" xfId="534"/>
    <cellStyle name="40% - Акцент2 9 2 2" xfId="535"/>
    <cellStyle name="40% - Акцент2 9 3" xfId="536"/>
    <cellStyle name="40% — акцент3" xfId="4576"/>
    <cellStyle name="40% - Акцент3 10" xfId="537"/>
    <cellStyle name="40% - Акцент3 10 2" xfId="538"/>
    <cellStyle name="40% - Акцент3 10 2 2" xfId="539"/>
    <cellStyle name="40% - Акцент3 10 3" xfId="540"/>
    <cellStyle name="40% - Акцент3 11" xfId="541"/>
    <cellStyle name="40% - Акцент3 11 2" xfId="542"/>
    <cellStyle name="40% - Акцент3 12" xfId="543"/>
    <cellStyle name="40% - Акцент3 12 2" xfId="544"/>
    <cellStyle name="40% - Акцент3 2" xfId="545"/>
    <cellStyle name="40% — акцент3 2" xfId="546"/>
    <cellStyle name="40% - Акцент3 2 10" xfId="547"/>
    <cellStyle name="40% - Акцент3 2 11" xfId="548"/>
    <cellStyle name="40% - Акцент3 2 12" xfId="549"/>
    <cellStyle name="40% - Акцент3 2 13" xfId="550"/>
    <cellStyle name="40% - Акцент3 2 14" xfId="551"/>
    <cellStyle name="40% - Акцент3 2 15" xfId="552"/>
    <cellStyle name="40% - Акцент3 2 2" xfId="553"/>
    <cellStyle name="40% — акцент3 2 2" xfId="554"/>
    <cellStyle name="40% - Акцент3 2 2 2" xfId="555"/>
    <cellStyle name="40% - Акцент3 2 2 2 2" xfId="556"/>
    <cellStyle name="40% - Акцент3 2 2 3" xfId="557"/>
    <cellStyle name="40% - Акцент3 2 2 4" xfId="558"/>
    <cellStyle name="40% - Акцент3 2 3" xfId="559"/>
    <cellStyle name="40% — акцент3 2 3" xfId="560"/>
    <cellStyle name="40% - Акцент3 2 3 2" xfId="561"/>
    <cellStyle name="40% - Акцент3 2 3 2 2" xfId="562"/>
    <cellStyle name="40% - Акцент3 2 3 3" xfId="563"/>
    <cellStyle name="40% - Акцент3 2 4" xfId="564"/>
    <cellStyle name="40% - Акцент3 2 4 2" xfId="565"/>
    <cellStyle name="40% - Акцент3 2 5" xfId="566"/>
    <cellStyle name="40% - Акцент3 2 5 2" xfId="567"/>
    <cellStyle name="40% - Акцент3 2 6" xfId="568"/>
    <cellStyle name="40% - Акцент3 2 6 2" xfId="569"/>
    <cellStyle name="40% - Акцент3 2 7" xfId="570"/>
    <cellStyle name="40% - Акцент3 2 8" xfId="571"/>
    <cellStyle name="40% - Акцент3 2 9" xfId="572"/>
    <cellStyle name="40% - Акцент3 2_29-30 мая" xfId="573"/>
    <cellStyle name="40% - Акцент3 3" xfId="574"/>
    <cellStyle name="40% - Акцент3 3 2" xfId="575"/>
    <cellStyle name="40% - Акцент3 3 2 2" xfId="576"/>
    <cellStyle name="40% - Акцент3 3 3" xfId="577"/>
    <cellStyle name="40% - Акцент3 3 3 2" xfId="578"/>
    <cellStyle name="40% - Акцент3 3 4" xfId="579"/>
    <cellStyle name="40% - Акцент3 4" xfId="580"/>
    <cellStyle name="40% - Акцент3 4 2" xfId="581"/>
    <cellStyle name="40% - Акцент3 4 2 2" xfId="582"/>
    <cellStyle name="40% - Акцент3 4 3" xfId="583"/>
    <cellStyle name="40% - Акцент3 5" xfId="584"/>
    <cellStyle name="40% - Акцент3 5 2" xfId="585"/>
    <cellStyle name="40% - Акцент3 5 2 2" xfId="586"/>
    <cellStyle name="40% - Акцент3 5 3" xfId="587"/>
    <cellStyle name="40% - Акцент3 6" xfId="588"/>
    <cellStyle name="40% - Акцент3 6 2" xfId="589"/>
    <cellStyle name="40% - Акцент3 6 2 2" xfId="590"/>
    <cellStyle name="40% - Акцент3 6 3" xfId="591"/>
    <cellStyle name="40% - Акцент3 7" xfId="592"/>
    <cellStyle name="40% - Акцент3 7 2" xfId="593"/>
    <cellStyle name="40% - Акцент3 7 2 2" xfId="594"/>
    <cellStyle name="40% - Акцент3 7 3" xfId="595"/>
    <cellStyle name="40% - Акцент3 8" xfId="596"/>
    <cellStyle name="40% - Акцент3 8 2" xfId="597"/>
    <cellStyle name="40% - Акцент3 8 2 2" xfId="598"/>
    <cellStyle name="40% - Акцент3 8 3" xfId="599"/>
    <cellStyle name="40% - Акцент3 9" xfId="600"/>
    <cellStyle name="40% - Акцент3 9 2" xfId="601"/>
    <cellStyle name="40% - Акцент3 9 2 2" xfId="602"/>
    <cellStyle name="40% - Акцент3 9 3" xfId="603"/>
    <cellStyle name="40% — акцент4" xfId="4577"/>
    <cellStyle name="40% - Акцент4 10" xfId="604"/>
    <cellStyle name="40% - Акцент4 10 2" xfId="605"/>
    <cellStyle name="40% - Акцент4 10 2 2" xfId="606"/>
    <cellStyle name="40% - Акцент4 10 3" xfId="607"/>
    <cellStyle name="40% - Акцент4 11" xfId="608"/>
    <cellStyle name="40% - Акцент4 11 2" xfId="609"/>
    <cellStyle name="40% - Акцент4 12" xfId="610"/>
    <cellStyle name="40% - Акцент4 12 2" xfId="611"/>
    <cellStyle name="40% - Акцент4 2" xfId="612"/>
    <cellStyle name="40% — акцент4 2" xfId="613"/>
    <cellStyle name="40% - Акцент4 2 10" xfId="614"/>
    <cellStyle name="40% - Акцент4 2 11" xfId="615"/>
    <cellStyle name="40% - Акцент4 2 12" xfId="616"/>
    <cellStyle name="40% - Акцент4 2 13" xfId="617"/>
    <cellStyle name="40% - Акцент4 2 14" xfId="618"/>
    <cellStyle name="40% - Акцент4 2 15" xfId="619"/>
    <cellStyle name="40% - Акцент4 2 2" xfId="620"/>
    <cellStyle name="40% — акцент4 2 2" xfId="621"/>
    <cellStyle name="40% - Акцент4 2 2 2" xfId="622"/>
    <cellStyle name="40% - Акцент4 2 2 2 2" xfId="623"/>
    <cellStyle name="40% - Акцент4 2 2 3" xfId="624"/>
    <cellStyle name="40% - Акцент4 2 2 4" xfId="625"/>
    <cellStyle name="40% - Акцент4 2 3" xfId="626"/>
    <cellStyle name="40% — акцент4 2 3" xfId="627"/>
    <cellStyle name="40% - Акцент4 2 3 2" xfId="628"/>
    <cellStyle name="40% - Акцент4 2 3 2 2" xfId="629"/>
    <cellStyle name="40% - Акцент4 2 3 3" xfId="630"/>
    <cellStyle name="40% - Акцент4 2 4" xfId="631"/>
    <cellStyle name="40% - Акцент4 2 4 2" xfId="632"/>
    <cellStyle name="40% - Акцент4 2 5" xfId="633"/>
    <cellStyle name="40% - Акцент4 2 5 2" xfId="634"/>
    <cellStyle name="40% - Акцент4 2 6" xfId="635"/>
    <cellStyle name="40% - Акцент4 2 6 2" xfId="636"/>
    <cellStyle name="40% - Акцент4 2 7" xfId="637"/>
    <cellStyle name="40% - Акцент4 2 8" xfId="638"/>
    <cellStyle name="40% - Акцент4 2 9" xfId="639"/>
    <cellStyle name="40% - Акцент4 2_29-30 мая" xfId="640"/>
    <cellStyle name="40% - Акцент4 3" xfId="641"/>
    <cellStyle name="40% - Акцент4 3 2" xfId="642"/>
    <cellStyle name="40% - Акцент4 3 2 2" xfId="643"/>
    <cellStyle name="40% - Акцент4 3 3" xfId="644"/>
    <cellStyle name="40% - Акцент4 3 3 2" xfId="645"/>
    <cellStyle name="40% - Акцент4 3 4" xfId="646"/>
    <cellStyle name="40% - Акцент4 4" xfId="647"/>
    <cellStyle name="40% - Акцент4 4 2" xfId="648"/>
    <cellStyle name="40% - Акцент4 4 2 2" xfId="649"/>
    <cellStyle name="40% - Акцент4 4 3" xfId="650"/>
    <cellStyle name="40% - Акцент4 5" xfId="651"/>
    <cellStyle name="40% - Акцент4 5 2" xfId="652"/>
    <cellStyle name="40% - Акцент4 5 2 2" xfId="653"/>
    <cellStyle name="40% - Акцент4 5 3" xfId="654"/>
    <cellStyle name="40% - Акцент4 6" xfId="655"/>
    <cellStyle name="40% - Акцент4 6 2" xfId="656"/>
    <cellStyle name="40% - Акцент4 6 2 2" xfId="657"/>
    <cellStyle name="40% - Акцент4 6 3" xfId="658"/>
    <cellStyle name="40% - Акцент4 7" xfId="659"/>
    <cellStyle name="40% - Акцент4 7 2" xfId="660"/>
    <cellStyle name="40% - Акцент4 7 2 2" xfId="661"/>
    <cellStyle name="40% - Акцент4 7 3" xfId="662"/>
    <cellStyle name="40% - Акцент4 8" xfId="663"/>
    <cellStyle name="40% - Акцент4 8 2" xfId="664"/>
    <cellStyle name="40% - Акцент4 8 2 2" xfId="665"/>
    <cellStyle name="40% - Акцент4 8 3" xfId="666"/>
    <cellStyle name="40% - Акцент4 9" xfId="667"/>
    <cellStyle name="40% - Акцент4 9 2" xfId="668"/>
    <cellStyle name="40% - Акцент4 9 2 2" xfId="669"/>
    <cellStyle name="40% - Акцент4 9 3" xfId="670"/>
    <cellStyle name="40% — акцент5" xfId="4578"/>
    <cellStyle name="40% - Акцент5 10" xfId="671"/>
    <cellStyle name="40% - Акцент5 10 2" xfId="672"/>
    <cellStyle name="40% - Акцент5 10 2 2" xfId="673"/>
    <cellStyle name="40% - Акцент5 10 3" xfId="674"/>
    <cellStyle name="40% - Акцент5 11" xfId="675"/>
    <cellStyle name="40% - Акцент5 11 2" xfId="676"/>
    <cellStyle name="40% - Акцент5 12" xfId="677"/>
    <cellStyle name="40% - Акцент5 12 2" xfId="678"/>
    <cellStyle name="40% - Акцент5 2" xfId="679"/>
    <cellStyle name="40% — акцент5 2" xfId="680"/>
    <cellStyle name="40% - Акцент5 2 10" xfId="681"/>
    <cellStyle name="40% - Акцент5 2 11" xfId="682"/>
    <cellStyle name="40% - Акцент5 2 12" xfId="683"/>
    <cellStyle name="40% - Акцент5 2 13" xfId="684"/>
    <cellStyle name="40% - Акцент5 2 14" xfId="685"/>
    <cellStyle name="40% - Акцент5 2 15" xfId="686"/>
    <cellStyle name="40% - Акцент5 2 2" xfId="687"/>
    <cellStyle name="40% — акцент5 2 2" xfId="688"/>
    <cellStyle name="40% - Акцент5 2 2 2" xfId="689"/>
    <cellStyle name="40% - Акцент5 2 2 2 2" xfId="690"/>
    <cellStyle name="40% - Акцент5 2 2 3" xfId="691"/>
    <cellStyle name="40% - Акцент5 2 2 4" xfId="692"/>
    <cellStyle name="40% - Акцент5 2 3" xfId="693"/>
    <cellStyle name="40% — акцент5 2 3" xfId="694"/>
    <cellStyle name="40% - Акцент5 2 3 2" xfId="695"/>
    <cellStyle name="40% - Акцент5 2 3 2 2" xfId="696"/>
    <cellStyle name="40% - Акцент5 2 3 3" xfId="697"/>
    <cellStyle name="40% - Акцент5 2 4" xfId="698"/>
    <cellStyle name="40% - Акцент5 2 4 2" xfId="699"/>
    <cellStyle name="40% - Акцент5 2 5" xfId="700"/>
    <cellStyle name="40% - Акцент5 2 5 2" xfId="701"/>
    <cellStyle name="40% - Акцент5 2 6" xfId="702"/>
    <cellStyle name="40% - Акцент5 2 6 2" xfId="703"/>
    <cellStyle name="40% - Акцент5 2 7" xfId="704"/>
    <cellStyle name="40% - Акцент5 2 8" xfId="705"/>
    <cellStyle name="40% - Акцент5 2 9" xfId="706"/>
    <cellStyle name="40% - Акцент5 2_29-30 мая" xfId="707"/>
    <cellStyle name="40% - Акцент5 3" xfId="708"/>
    <cellStyle name="40% - Акцент5 3 2" xfId="709"/>
    <cellStyle name="40% - Акцент5 3 2 2" xfId="710"/>
    <cellStyle name="40% - Акцент5 3 3" xfId="711"/>
    <cellStyle name="40% - Акцент5 3 3 2" xfId="712"/>
    <cellStyle name="40% - Акцент5 3 4" xfId="713"/>
    <cellStyle name="40% - Акцент5 4" xfId="714"/>
    <cellStyle name="40% - Акцент5 4 2" xfId="715"/>
    <cellStyle name="40% - Акцент5 4 2 2" xfId="716"/>
    <cellStyle name="40% - Акцент5 4 3" xfId="717"/>
    <cellStyle name="40% - Акцент5 5" xfId="718"/>
    <cellStyle name="40% - Акцент5 5 2" xfId="719"/>
    <cellStyle name="40% - Акцент5 5 2 2" xfId="720"/>
    <cellStyle name="40% - Акцент5 5 3" xfId="721"/>
    <cellStyle name="40% - Акцент5 6" xfId="722"/>
    <cellStyle name="40% - Акцент5 6 2" xfId="723"/>
    <cellStyle name="40% - Акцент5 6 2 2" xfId="724"/>
    <cellStyle name="40% - Акцент5 6 3" xfId="725"/>
    <cellStyle name="40% - Акцент5 7" xfId="726"/>
    <cellStyle name="40% - Акцент5 7 2" xfId="727"/>
    <cellStyle name="40% - Акцент5 7 2 2" xfId="728"/>
    <cellStyle name="40% - Акцент5 7 3" xfId="729"/>
    <cellStyle name="40% - Акцент5 8" xfId="730"/>
    <cellStyle name="40% - Акцент5 8 2" xfId="731"/>
    <cellStyle name="40% - Акцент5 8 2 2" xfId="732"/>
    <cellStyle name="40% - Акцент5 8 3" xfId="733"/>
    <cellStyle name="40% - Акцент5 9" xfId="734"/>
    <cellStyle name="40% - Акцент5 9 2" xfId="735"/>
    <cellStyle name="40% - Акцент5 9 2 2" xfId="736"/>
    <cellStyle name="40% - Акцент5 9 3" xfId="737"/>
    <cellStyle name="40% — акцент6" xfId="4579"/>
    <cellStyle name="40% - Акцент6 10" xfId="738"/>
    <cellStyle name="40% - Акцент6 10 2" xfId="739"/>
    <cellStyle name="40% - Акцент6 10 2 2" xfId="740"/>
    <cellStyle name="40% - Акцент6 10 3" xfId="741"/>
    <cellStyle name="40% - Акцент6 11" xfId="742"/>
    <cellStyle name="40% - Акцент6 11 2" xfId="743"/>
    <cellStyle name="40% - Акцент6 12" xfId="744"/>
    <cellStyle name="40% - Акцент6 12 2" xfId="745"/>
    <cellStyle name="40% - Акцент6 2" xfId="746"/>
    <cellStyle name="40% — акцент6 2" xfId="747"/>
    <cellStyle name="40% - Акцент6 2 10" xfId="748"/>
    <cellStyle name="40% - Акцент6 2 11" xfId="749"/>
    <cellStyle name="40% - Акцент6 2 12" xfId="750"/>
    <cellStyle name="40% - Акцент6 2 13" xfId="751"/>
    <cellStyle name="40% - Акцент6 2 14" xfId="752"/>
    <cellStyle name="40% - Акцент6 2 15" xfId="753"/>
    <cellStyle name="40% - Акцент6 2 2" xfId="754"/>
    <cellStyle name="40% — акцент6 2 2" xfId="755"/>
    <cellStyle name="40% - Акцент6 2 2 2" xfId="756"/>
    <cellStyle name="40% - Акцент6 2 2 2 2" xfId="757"/>
    <cellStyle name="40% - Акцент6 2 2 3" xfId="758"/>
    <cellStyle name="40% - Акцент6 2 2 4" xfId="759"/>
    <cellStyle name="40% - Акцент6 2 3" xfId="760"/>
    <cellStyle name="40% — акцент6 2 3" xfId="761"/>
    <cellStyle name="40% - Акцент6 2 3 2" xfId="762"/>
    <cellStyle name="40% - Акцент6 2 3 2 2" xfId="763"/>
    <cellStyle name="40% - Акцент6 2 3 3" xfId="764"/>
    <cellStyle name="40% - Акцент6 2 4" xfId="765"/>
    <cellStyle name="40% - Акцент6 2 4 2" xfId="766"/>
    <cellStyle name="40% - Акцент6 2 5" xfId="767"/>
    <cellStyle name="40% - Акцент6 2 5 2" xfId="768"/>
    <cellStyle name="40% - Акцент6 2 6" xfId="769"/>
    <cellStyle name="40% - Акцент6 2 6 2" xfId="770"/>
    <cellStyle name="40% - Акцент6 2 7" xfId="771"/>
    <cellStyle name="40% - Акцент6 2 8" xfId="772"/>
    <cellStyle name="40% - Акцент6 2 9" xfId="773"/>
    <cellStyle name="40% - Акцент6 2_29-30 мая" xfId="774"/>
    <cellStyle name="40% - Акцент6 3" xfId="775"/>
    <cellStyle name="40% - Акцент6 3 2" xfId="776"/>
    <cellStyle name="40% - Акцент6 3 2 2" xfId="777"/>
    <cellStyle name="40% - Акцент6 3 3" xfId="778"/>
    <cellStyle name="40% - Акцент6 3 3 2" xfId="779"/>
    <cellStyle name="40% - Акцент6 3 4" xfId="780"/>
    <cellStyle name="40% - Акцент6 4" xfId="781"/>
    <cellStyle name="40% - Акцент6 4 2" xfId="782"/>
    <cellStyle name="40% - Акцент6 4 2 2" xfId="783"/>
    <cellStyle name="40% - Акцент6 4 3" xfId="784"/>
    <cellStyle name="40% - Акцент6 5" xfId="785"/>
    <cellStyle name="40% - Акцент6 5 2" xfId="786"/>
    <cellStyle name="40% - Акцент6 5 2 2" xfId="787"/>
    <cellStyle name="40% - Акцент6 5 3" xfId="788"/>
    <cellStyle name="40% - Акцент6 6" xfId="789"/>
    <cellStyle name="40% - Акцент6 6 2" xfId="790"/>
    <cellStyle name="40% - Акцент6 6 2 2" xfId="791"/>
    <cellStyle name="40% - Акцент6 6 3" xfId="792"/>
    <cellStyle name="40% - Акцент6 7" xfId="793"/>
    <cellStyle name="40% - Акцент6 7 2" xfId="794"/>
    <cellStyle name="40% - Акцент6 7 2 2" xfId="795"/>
    <cellStyle name="40% - Акцент6 7 3" xfId="796"/>
    <cellStyle name="40% - Акцент6 8" xfId="797"/>
    <cellStyle name="40% - Акцент6 8 2" xfId="798"/>
    <cellStyle name="40% - Акцент6 8 2 2" xfId="799"/>
    <cellStyle name="40% - Акцент6 8 3" xfId="800"/>
    <cellStyle name="40% - Акцент6 9" xfId="801"/>
    <cellStyle name="40% - Акцент6 9 2" xfId="802"/>
    <cellStyle name="40% - Акцент6 9 2 2" xfId="803"/>
    <cellStyle name="40% - Акцент6 9 3" xfId="804"/>
    <cellStyle name="60% — акцент1" xfId="4580"/>
    <cellStyle name="60% - Акцент1 10" xfId="805"/>
    <cellStyle name="60% - Акцент1 10 2" xfId="806"/>
    <cellStyle name="60% - Акцент1 11" xfId="807"/>
    <cellStyle name="60% - Акцент1 12" xfId="808"/>
    <cellStyle name="60% - Акцент1 2" xfId="809"/>
    <cellStyle name="60% — акцент1 2" xfId="810"/>
    <cellStyle name="60% - Акцент1 2 2" xfId="811"/>
    <cellStyle name="60% - Акцент1 2 3" xfId="812"/>
    <cellStyle name="60% - Акцент1 2 4" xfId="813"/>
    <cellStyle name="60% - Акцент1 3" xfId="814"/>
    <cellStyle name="60% - Акцент1 3 2" xfId="815"/>
    <cellStyle name="60% - Акцент1 4" xfId="816"/>
    <cellStyle name="60% - Акцент1 4 2" xfId="817"/>
    <cellStyle name="60% - Акцент1 5" xfId="818"/>
    <cellStyle name="60% - Акцент1 5 2" xfId="819"/>
    <cellStyle name="60% - Акцент1 6" xfId="820"/>
    <cellStyle name="60% - Акцент1 6 2" xfId="821"/>
    <cellStyle name="60% - Акцент1 7" xfId="822"/>
    <cellStyle name="60% - Акцент1 7 2" xfId="823"/>
    <cellStyle name="60% - Акцент1 8" xfId="824"/>
    <cellStyle name="60% - Акцент1 8 2" xfId="825"/>
    <cellStyle name="60% - Акцент1 9" xfId="826"/>
    <cellStyle name="60% - Акцент1 9 2" xfId="827"/>
    <cellStyle name="60% — акцент2" xfId="4581"/>
    <cellStyle name="60% - Акцент2 10" xfId="828"/>
    <cellStyle name="60% - Акцент2 10 2" xfId="829"/>
    <cellStyle name="60% - Акцент2 11" xfId="830"/>
    <cellStyle name="60% - Акцент2 12" xfId="831"/>
    <cellStyle name="60% - Акцент2 2" xfId="832"/>
    <cellStyle name="60% — акцент2 2" xfId="833"/>
    <cellStyle name="60% - Акцент2 2 2" xfId="834"/>
    <cellStyle name="60% - Акцент2 2 3" xfId="835"/>
    <cellStyle name="60% - Акцент2 2 4" xfId="836"/>
    <cellStyle name="60% - Акцент2 3" xfId="837"/>
    <cellStyle name="60% - Акцент2 3 2" xfId="838"/>
    <cellStyle name="60% - Акцент2 4" xfId="839"/>
    <cellStyle name="60% - Акцент2 4 2" xfId="840"/>
    <cellStyle name="60% - Акцент2 5" xfId="841"/>
    <cellStyle name="60% - Акцент2 5 2" xfId="842"/>
    <cellStyle name="60% - Акцент2 6" xfId="843"/>
    <cellStyle name="60% - Акцент2 6 2" xfId="844"/>
    <cellStyle name="60% - Акцент2 7" xfId="845"/>
    <cellStyle name="60% - Акцент2 7 2" xfId="846"/>
    <cellStyle name="60% - Акцент2 8" xfId="847"/>
    <cellStyle name="60% - Акцент2 8 2" xfId="848"/>
    <cellStyle name="60% - Акцент2 9" xfId="849"/>
    <cellStyle name="60% - Акцент2 9 2" xfId="850"/>
    <cellStyle name="60% — акцент3" xfId="4582"/>
    <cellStyle name="60% - Акцент3 10" xfId="851"/>
    <cellStyle name="60% - Акцент3 10 2" xfId="852"/>
    <cellStyle name="60% - Акцент3 11" xfId="853"/>
    <cellStyle name="60% - Акцент3 12" xfId="854"/>
    <cellStyle name="60% - Акцент3 2" xfId="855"/>
    <cellStyle name="60% — акцент3 2" xfId="856"/>
    <cellStyle name="60% - Акцент3 2 2" xfId="857"/>
    <cellStyle name="60% - Акцент3 2 3" xfId="858"/>
    <cellStyle name="60% - Акцент3 2 4" xfId="859"/>
    <cellStyle name="60% - Акцент3 3" xfId="860"/>
    <cellStyle name="60% - Акцент3 3 2" xfId="861"/>
    <cellStyle name="60% - Акцент3 4" xfId="862"/>
    <cellStyle name="60% - Акцент3 4 2" xfId="863"/>
    <cellStyle name="60% - Акцент3 5" xfId="864"/>
    <cellStyle name="60% - Акцент3 5 2" xfId="865"/>
    <cellStyle name="60% - Акцент3 6" xfId="866"/>
    <cellStyle name="60% - Акцент3 6 2" xfId="867"/>
    <cellStyle name="60% - Акцент3 7" xfId="868"/>
    <cellStyle name="60% - Акцент3 7 2" xfId="869"/>
    <cellStyle name="60% - Акцент3 8" xfId="870"/>
    <cellStyle name="60% - Акцент3 8 2" xfId="871"/>
    <cellStyle name="60% - Акцент3 9" xfId="872"/>
    <cellStyle name="60% - Акцент3 9 2" xfId="873"/>
    <cellStyle name="60% — акцент4" xfId="4583"/>
    <cellStyle name="60% - Акцент4 10" xfId="874"/>
    <cellStyle name="60% - Акцент4 10 2" xfId="875"/>
    <cellStyle name="60% - Акцент4 11" xfId="876"/>
    <cellStyle name="60% - Акцент4 12" xfId="877"/>
    <cellStyle name="60% - Акцент4 2" xfId="878"/>
    <cellStyle name="60% — акцент4 2" xfId="879"/>
    <cellStyle name="60% - Акцент4 2 2" xfId="880"/>
    <cellStyle name="60% - Акцент4 2 3" xfId="881"/>
    <cellStyle name="60% - Акцент4 2 4" xfId="882"/>
    <cellStyle name="60% - Акцент4 3" xfId="883"/>
    <cellStyle name="60% - Акцент4 3 2" xfId="884"/>
    <cellStyle name="60% - Акцент4 4" xfId="885"/>
    <cellStyle name="60% - Акцент4 4 2" xfId="886"/>
    <cellStyle name="60% - Акцент4 5" xfId="887"/>
    <cellStyle name="60% - Акцент4 5 2" xfId="888"/>
    <cellStyle name="60% - Акцент4 6" xfId="889"/>
    <cellStyle name="60% - Акцент4 6 2" xfId="890"/>
    <cellStyle name="60% - Акцент4 7" xfId="891"/>
    <cellStyle name="60% - Акцент4 7 2" xfId="892"/>
    <cellStyle name="60% - Акцент4 8" xfId="893"/>
    <cellStyle name="60% - Акцент4 8 2" xfId="894"/>
    <cellStyle name="60% - Акцент4 9" xfId="895"/>
    <cellStyle name="60% - Акцент4 9 2" xfId="896"/>
    <cellStyle name="60% — акцент5" xfId="4584"/>
    <cellStyle name="60% - Акцент5 10" xfId="897"/>
    <cellStyle name="60% - Акцент5 10 2" xfId="898"/>
    <cellStyle name="60% - Акцент5 11" xfId="899"/>
    <cellStyle name="60% - Акцент5 12" xfId="900"/>
    <cellStyle name="60% - Акцент5 2" xfId="901"/>
    <cellStyle name="60% — акцент5 2" xfId="902"/>
    <cellStyle name="60% - Акцент5 2 2" xfId="903"/>
    <cellStyle name="60% - Акцент5 2 3" xfId="904"/>
    <cellStyle name="60% - Акцент5 2 4" xfId="905"/>
    <cellStyle name="60% - Акцент5 3" xfId="906"/>
    <cellStyle name="60% - Акцент5 3 2" xfId="907"/>
    <cellStyle name="60% - Акцент5 4" xfId="908"/>
    <cellStyle name="60% - Акцент5 4 2" xfId="909"/>
    <cellStyle name="60% - Акцент5 5" xfId="910"/>
    <cellStyle name="60% - Акцент5 5 2" xfId="911"/>
    <cellStyle name="60% - Акцент5 6" xfId="912"/>
    <cellStyle name="60% - Акцент5 6 2" xfId="913"/>
    <cellStyle name="60% - Акцент5 7" xfId="914"/>
    <cellStyle name="60% - Акцент5 7 2" xfId="915"/>
    <cellStyle name="60% - Акцент5 8" xfId="916"/>
    <cellStyle name="60% - Акцент5 8 2" xfId="917"/>
    <cellStyle name="60% - Акцент5 9" xfId="918"/>
    <cellStyle name="60% - Акцент5 9 2" xfId="919"/>
    <cellStyle name="60% — акцент6" xfId="4585"/>
    <cellStyle name="60% - Акцент6 10" xfId="920"/>
    <cellStyle name="60% - Акцент6 10 2" xfId="921"/>
    <cellStyle name="60% - Акцент6 11" xfId="922"/>
    <cellStyle name="60% - Акцент6 12" xfId="923"/>
    <cellStyle name="60% - Акцент6 2" xfId="924"/>
    <cellStyle name="60% — акцент6 2" xfId="925"/>
    <cellStyle name="60% - Акцент6 2 2" xfId="926"/>
    <cellStyle name="60% - Акцент6 2 3" xfId="927"/>
    <cellStyle name="60% - Акцент6 2 4" xfId="928"/>
    <cellStyle name="60% - Акцент6 3" xfId="929"/>
    <cellStyle name="60% - Акцент6 3 2" xfId="930"/>
    <cellStyle name="60% - Акцент6 4" xfId="931"/>
    <cellStyle name="60% - Акцент6 4 2" xfId="932"/>
    <cellStyle name="60% - Акцент6 5" xfId="933"/>
    <cellStyle name="60% - Акцент6 5 2" xfId="934"/>
    <cellStyle name="60% - Акцент6 6" xfId="935"/>
    <cellStyle name="60% - Акцент6 6 2" xfId="936"/>
    <cellStyle name="60% - Акцент6 7" xfId="937"/>
    <cellStyle name="60% - Акцент6 7 2" xfId="938"/>
    <cellStyle name="60% - Акцент6 8" xfId="939"/>
    <cellStyle name="60% - Акцент6 8 2" xfId="940"/>
    <cellStyle name="60% - Акцент6 9" xfId="941"/>
    <cellStyle name="60% - Акцент6 9 2" xfId="942"/>
    <cellStyle name="Excel Built-in Normal" xfId="943"/>
    <cellStyle name="Normal 3" xfId="944"/>
    <cellStyle name="Normal_технические" xfId="945"/>
    <cellStyle name="Акцент1 2" xfId="946"/>
    <cellStyle name="Акцент1 2 2" xfId="947"/>
    <cellStyle name="Акцент1 3" xfId="948"/>
    <cellStyle name="Акцент1 3 2" xfId="949"/>
    <cellStyle name="Акцент1 4" xfId="950"/>
    <cellStyle name="Акцент1 4 2" xfId="951"/>
    <cellStyle name="Акцент1 5" xfId="952"/>
    <cellStyle name="Акцент1 5 2" xfId="953"/>
    <cellStyle name="Акцент1 6" xfId="954"/>
    <cellStyle name="Акцент1 6 2" xfId="955"/>
    <cellStyle name="Акцент1 7" xfId="956"/>
    <cellStyle name="Акцент1 7 2" xfId="957"/>
    <cellStyle name="Акцент1 8" xfId="958"/>
    <cellStyle name="Акцент2 2" xfId="959"/>
    <cellStyle name="Акцент2 2 2" xfId="960"/>
    <cellStyle name="Акцент2 3" xfId="961"/>
    <cellStyle name="Акцент2 3 2" xfId="962"/>
    <cellStyle name="Акцент2 4" xfId="963"/>
    <cellStyle name="Акцент2 4 2" xfId="964"/>
    <cellStyle name="Акцент2 5" xfId="965"/>
    <cellStyle name="Акцент2 5 2" xfId="966"/>
    <cellStyle name="Акцент2 6" xfId="967"/>
    <cellStyle name="Акцент2 6 2" xfId="968"/>
    <cellStyle name="Акцент2 7" xfId="969"/>
    <cellStyle name="Акцент2 7 2" xfId="970"/>
    <cellStyle name="Акцент2 8" xfId="971"/>
    <cellStyle name="Акцент3 2" xfId="972"/>
    <cellStyle name="Акцент3 2 2" xfId="973"/>
    <cellStyle name="Акцент3 3" xfId="974"/>
    <cellStyle name="Акцент3 3 2" xfId="975"/>
    <cellStyle name="Акцент3 4" xfId="976"/>
    <cellStyle name="Акцент3 4 2" xfId="977"/>
    <cellStyle name="Акцент3 5" xfId="978"/>
    <cellStyle name="Акцент3 5 2" xfId="979"/>
    <cellStyle name="Акцент3 6" xfId="980"/>
    <cellStyle name="Акцент3 6 2" xfId="981"/>
    <cellStyle name="Акцент3 7" xfId="982"/>
    <cellStyle name="Акцент3 7 2" xfId="983"/>
    <cellStyle name="Акцент3 8" xfId="984"/>
    <cellStyle name="Акцент4 2" xfId="985"/>
    <cellStyle name="Акцент4 2 2" xfId="986"/>
    <cellStyle name="Акцент4 3" xfId="987"/>
    <cellStyle name="Акцент4 3 2" xfId="988"/>
    <cellStyle name="Акцент4 4" xfId="989"/>
    <cellStyle name="Акцент4 4 2" xfId="990"/>
    <cellStyle name="Акцент4 5" xfId="991"/>
    <cellStyle name="Акцент4 5 2" xfId="992"/>
    <cellStyle name="Акцент4 6" xfId="993"/>
    <cellStyle name="Акцент4 6 2" xfId="994"/>
    <cellStyle name="Акцент4 7" xfId="995"/>
    <cellStyle name="Акцент4 7 2" xfId="996"/>
    <cellStyle name="Акцент4 8" xfId="997"/>
    <cellStyle name="Акцент5 2" xfId="998"/>
    <cellStyle name="Акцент5 2 2" xfId="999"/>
    <cellStyle name="Акцент5 3" xfId="1000"/>
    <cellStyle name="Акцент5 3 2" xfId="1001"/>
    <cellStyle name="Акцент5 4" xfId="1002"/>
    <cellStyle name="Акцент5 4 2" xfId="1003"/>
    <cellStyle name="Акцент5 5" xfId="1004"/>
    <cellStyle name="Акцент5 5 2" xfId="1005"/>
    <cellStyle name="Акцент5 6" xfId="1006"/>
    <cellStyle name="Акцент5 6 2" xfId="1007"/>
    <cellStyle name="Акцент5 7" xfId="1008"/>
    <cellStyle name="Акцент5 7 2" xfId="1009"/>
    <cellStyle name="Акцент5 8" xfId="1010"/>
    <cellStyle name="Акцент6 2" xfId="1011"/>
    <cellStyle name="Акцент6 2 2" xfId="1012"/>
    <cellStyle name="Акцент6 3" xfId="1013"/>
    <cellStyle name="Акцент6 3 2" xfId="1014"/>
    <cellStyle name="Акцент6 4" xfId="1015"/>
    <cellStyle name="Акцент6 4 2" xfId="1016"/>
    <cellStyle name="Акцент6 5" xfId="1017"/>
    <cellStyle name="Акцент6 5 2" xfId="1018"/>
    <cellStyle name="Акцент6 6" xfId="1019"/>
    <cellStyle name="Акцент6 6 2" xfId="1020"/>
    <cellStyle name="Акцент6 7" xfId="1021"/>
    <cellStyle name="Акцент6 7 2" xfId="1022"/>
    <cellStyle name="Акцент6 8" xfId="1023"/>
    <cellStyle name="Ввод  2" xfId="1024"/>
    <cellStyle name="Ввод  2 2" xfId="1025"/>
    <cellStyle name="Ввод  3" xfId="1026"/>
    <cellStyle name="Ввод  3 2" xfId="1027"/>
    <cellStyle name="Ввод  4" xfId="1028"/>
    <cellStyle name="Ввод  4 2" xfId="1029"/>
    <cellStyle name="Ввод  5" xfId="1030"/>
    <cellStyle name="Ввод  5 2" xfId="1031"/>
    <cellStyle name="Ввод  6" xfId="1032"/>
    <cellStyle name="Ввод  6 2" xfId="1033"/>
    <cellStyle name="Ввод  7" xfId="1034"/>
    <cellStyle name="Ввод  7 2" xfId="1035"/>
    <cellStyle name="Ввод  8" xfId="1036"/>
    <cellStyle name="Вывод 2" xfId="1037"/>
    <cellStyle name="Вывод 2 2" xfId="1038"/>
    <cellStyle name="Вывод 3" xfId="1039"/>
    <cellStyle name="Вывод 3 2" xfId="1040"/>
    <cellStyle name="Вывод 4" xfId="1041"/>
    <cellStyle name="Вывод 4 2" xfId="1042"/>
    <cellStyle name="Вывод 5" xfId="1043"/>
    <cellStyle name="Вывод 5 2" xfId="1044"/>
    <cellStyle name="Вывод 6" xfId="1045"/>
    <cellStyle name="Вывод 6 2" xfId="1046"/>
    <cellStyle name="Вывод 7" xfId="1047"/>
    <cellStyle name="Вывод 7 2" xfId="1048"/>
    <cellStyle name="Вывод 8" xfId="1049"/>
    <cellStyle name="Вычисление 2" xfId="1050"/>
    <cellStyle name="Вычисление 2 2" xfId="1051"/>
    <cellStyle name="Вычисление 3" xfId="1052"/>
    <cellStyle name="Вычисление 3 2" xfId="1053"/>
    <cellStyle name="Вычисление 4" xfId="1054"/>
    <cellStyle name="Вычисление 4 2" xfId="1055"/>
    <cellStyle name="Вычисление 5" xfId="1056"/>
    <cellStyle name="Вычисление 5 2" xfId="1057"/>
    <cellStyle name="Вычисление 6" xfId="1058"/>
    <cellStyle name="Вычисление 6 2" xfId="1059"/>
    <cellStyle name="Вычисление 7" xfId="1060"/>
    <cellStyle name="Вычисление 7 2" xfId="1061"/>
    <cellStyle name="Вычисление 8" xfId="1062"/>
    <cellStyle name="Денежный 10" xfId="1063"/>
    <cellStyle name="Денежный 10 10" xfId="1064"/>
    <cellStyle name="Денежный 10 10 2" xfId="1065"/>
    <cellStyle name="Денежный 10 2" xfId="1066"/>
    <cellStyle name="Денежный 10 2 2" xfId="1067"/>
    <cellStyle name="Денежный 10 2 2 2" xfId="1068"/>
    <cellStyle name="Денежный 10 2 2 2 10" xfId="1069"/>
    <cellStyle name="Денежный 10 2 2 2 11" xfId="1070"/>
    <cellStyle name="Денежный 10 2 2 2 12" xfId="1071"/>
    <cellStyle name="Денежный 10 2 2 2 13" xfId="1072"/>
    <cellStyle name="Денежный 10 2 2 2 2" xfId="1073"/>
    <cellStyle name="Денежный 10 2 2 2 2 10" xfId="1074"/>
    <cellStyle name="Денежный 10 2 2 2 2 11" xfId="1075"/>
    <cellStyle name="Денежный 10 2 2 2 2 12" xfId="1076"/>
    <cellStyle name="Денежный 10 2 2 2 2 13" xfId="1077"/>
    <cellStyle name="Денежный 10 2 2 2 2 2" xfId="1078"/>
    <cellStyle name="Денежный 10 2 2 2 2 2 10" xfId="1079"/>
    <cellStyle name="Денежный 10 2 2 2 2 2 2" xfId="1080"/>
    <cellStyle name="Денежный 10 2 2 2 2 2 2 2" xfId="1081"/>
    <cellStyle name="Денежный 10 2 2 2 2 2 2 2 2" xfId="1082"/>
    <cellStyle name="Денежный 10 2 2 2 2 2 2 2 3" xfId="1083"/>
    <cellStyle name="Денежный 10 2 2 2 2 2 2 2 4" xfId="1084"/>
    <cellStyle name="Денежный 10 2 2 2 2 2 2 2 5" xfId="1085"/>
    <cellStyle name="Денежный 10 2 2 2 2 2 2 2 6" xfId="1086"/>
    <cellStyle name="Денежный 10 2 2 2 2 2 2 2 7" xfId="1087"/>
    <cellStyle name="Денежный 10 2 2 2 2 2 2 2 8" xfId="1088"/>
    <cellStyle name="Денежный 10 2 2 2 2 2 2 3" xfId="1089"/>
    <cellStyle name="Денежный 10 2 2 2 2 2 2 4" xfId="1090"/>
    <cellStyle name="Денежный 10 2 2 2 2 2 2 5" xfId="1091"/>
    <cellStyle name="Денежный 10 2 2 2 2 2 2 6" xfId="1092"/>
    <cellStyle name="Денежный 10 2 2 2 2 2 2 7" xfId="1093"/>
    <cellStyle name="Денежный 10 2 2 2 2 2 2 8" xfId="1094"/>
    <cellStyle name="Денежный 10 2 2 2 2 2 3" xfId="1095"/>
    <cellStyle name="Денежный 10 2 2 2 2 2 4" xfId="1096"/>
    <cellStyle name="Денежный 10 2 2 2 2 2 5" xfId="1097"/>
    <cellStyle name="Денежный 10 2 2 2 2 2 6" xfId="1098"/>
    <cellStyle name="Денежный 10 2 2 2 2 2 7" xfId="1099"/>
    <cellStyle name="Денежный 10 2 2 2 2 2 8" xfId="1100"/>
    <cellStyle name="Денежный 10 2 2 2 2 2 9" xfId="1101"/>
    <cellStyle name="Денежный 10 2 2 2 2 3" xfId="1102"/>
    <cellStyle name="Денежный 10 2 2 2 2 4" xfId="1103"/>
    <cellStyle name="Денежный 10 2 2 2 2 5" xfId="1104"/>
    <cellStyle name="Денежный 10 2 2 2 2 5 2" xfId="1105"/>
    <cellStyle name="Денежный 10 2 2 2 2 5 2 2" xfId="1106"/>
    <cellStyle name="Денежный 10 2 2 2 2 5 2 3" xfId="1107"/>
    <cellStyle name="Денежный 10 2 2 2 2 5 2 4" xfId="1108"/>
    <cellStyle name="Денежный 10 2 2 2 2 5 2 5" xfId="1109"/>
    <cellStyle name="Денежный 10 2 2 2 2 5 2 6" xfId="1110"/>
    <cellStyle name="Денежный 10 2 2 2 2 5 2 7" xfId="1111"/>
    <cellStyle name="Денежный 10 2 2 2 2 5 2 8" xfId="1112"/>
    <cellStyle name="Денежный 10 2 2 2 2 5 3" xfId="1113"/>
    <cellStyle name="Денежный 10 2 2 2 2 5 4" xfId="1114"/>
    <cellStyle name="Денежный 10 2 2 2 2 5 5" xfId="1115"/>
    <cellStyle name="Денежный 10 2 2 2 2 5 6" xfId="1116"/>
    <cellStyle name="Денежный 10 2 2 2 2 5 7" xfId="1117"/>
    <cellStyle name="Денежный 10 2 2 2 2 5 8" xfId="1118"/>
    <cellStyle name="Денежный 10 2 2 2 2 6" xfId="1119"/>
    <cellStyle name="Денежный 10 2 2 2 2 7" xfId="1120"/>
    <cellStyle name="Денежный 10 2 2 2 2 8" xfId="1121"/>
    <cellStyle name="Денежный 10 2 2 2 2 9" xfId="1122"/>
    <cellStyle name="Денежный 10 2 2 2 3" xfId="1123"/>
    <cellStyle name="Денежный 10 2 2 2 3 10" xfId="1124"/>
    <cellStyle name="Денежный 10 2 2 2 3 11" xfId="1125"/>
    <cellStyle name="Денежный 10 2 2 2 3 2" xfId="1126"/>
    <cellStyle name="Денежный 10 2 2 2 3 2 2" xfId="1127"/>
    <cellStyle name="Денежный 10 2 2 2 3 2 2 2" xfId="1128"/>
    <cellStyle name="Денежный 10 2 2 2 3 2 2 3" xfId="1129"/>
    <cellStyle name="Денежный 10 2 2 2 3 2 2 4" xfId="1130"/>
    <cellStyle name="Денежный 10 2 2 2 3 2 2 5" xfId="1131"/>
    <cellStyle name="Денежный 10 2 2 2 3 2 2 6" xfId="1132"/>
    <cellStyle name="Денежный 10 2 2 2 3 2 2 7" xfId="1133"/>
    <cellStyle name="Денежный 10 2 2 2 3 2 2 8" xfId="1134"/>
    <cellStyle name="Денежный 10 2 2 2 3 2 3" xfId="1135"/>
    <cellStyle name="Денежный 10 2 2 2 3 2 4" xfId="1136"/>
    <cellStyle name="Денежный 10 2 2 2 3 2 5" xfId="1137"/>
    <cellStyle name="Денежный 10 2 2 2 3 2 6" xfId="1138"/>
    <cellStyle name="Денежный 10 2 2 2 3 2 7" xfId="1139"/>
    <cellStyle name="Денежный 10 2 2 2 3 2 8" xfId="1140"/>
    <cellStyle name="Денежный 10 2 2 2 3 3" xfId="1141"/>
    <cellStyle name="Денежный 10 2 2 2 3 4" xfId="1142"/>
    <cellStyle name="Денежный 10 2 2 2 3 5" xfId="1143"/>
    <cellStyle name="Денежный 10 2 2 2 3 6" xfId="1144"/>
    <cellStyle name="Денежный 10 2 2 2 3 7" xfId="1145"/>
    <cellStyle name="Денежный 10 2 2 2 3 8" xfId="1146"/>
    <cellStyle name="Денежный 10 2 2 2 3 9" xfId="1147"/>
    <cellStyle name="Денежный 10 2 2 2 4" xfId="1148"/>
    <cellStyle name="Денежный 10 2 2 2 5" xfId="1149"/>
    <cellStyle name="Денежный 10 2 2 2 5 2" xfId="1150"/>
    <cellStyle name="Денежный 10 2 2 2 5 2 2" xfId="1151"/>
    <cellStyle name="Денежный 10 2 2 2 5 2 3" xfId="1152"/>
    <cellStyle name="Денежный 10 2 2 2 5 2 4" xfId="1153"/>
    <cellStyle name="Денежный 10 2 2 2 5 2 5" xfId="1154"/>
    <cellStyle name="Денежный 10 2 2 2 5 2 6" xfId="1155"/>
    <cellStyle name="Денежный 10 2 2 2 5 2 7" xfId="1156"/>
    <cellStyle name="Денежный 10 2 2 2 5 2 8" xfId="1157"/>
    <cellStyle name="Денежный 10 2 2 2 5 3" xfId="1158"/>
    <cellStyle name="Денежный 10 2 2 2 5 4" xfId="1159"/>
    <cellStyle name="Денежный 10 2 2 2 5 5" xfId="1160"/>
    <cellStyle name="Денежный 10 2 2 2 5 6" xfId="1161"/>
    <cellStyle name="Денежный 10 2 2 2 5 7" xfId="1162"/>
    <cellStyle name="Денежный 10 2 2 2 5 8" xfId="1163"/>
    <cellStyle name="Денежный 10 2 2 2 6" xfId="1164"/>
    <cellStyle name="Денежный 10 2 2 2 7" xfId="1165"/>
    <cellStyle name="Денежный 10 2 2 2 8" xfId="1166"/>
    <cellStyle name="Денежный 10 2 2 2 9" xfId="1167"/>
    <cellStyle name="Денежный 10 2 2 3" xfId="1168"/>
    <cellStyle name="Денежный 10 2 2 3 2" xfId="1169"/>
    <cellStyle name="Денежный 10 2 2 4" xfId="1170"/>
    <cellStyle name="Денежный 10 2 2 5" xfId="1171"/>
    <cellStyle name="Денежный 10 2 2 5 2" xfId="1172"/>
    <cellStyle name="Денежный 10 2 3" xfId="1173"/>
    <cellStyle name="Денежный 10 2 3 10" xfId="1174"/>
    <cellStyle name="Денежный 10 2 3 2" xfId="1175"/>
    <cellStyle name="Денежный 10 2 3 2 2" xfId="1176"/>
    <cellStyle name="Денежный 10 2 3 2 2 2" xfId="1177"/>
    <cellStyle name="Денежный 10 2 3 2 2 2 2" xfId="1178"/>
    <cellStyle name="Денежный 10 2 3 2 2 2 2 2" xfId="1179"/>
    <cellStyle name="Денежный 10 2 3 2 2 2 3" xfId="1180"/>
    <cellStyle name="Денежный 10 2 3 2 2 2 3 2" xfId="1181"/>
    <cellStyle name="Денежный 10 2 3 2 2 2 4" xfId="1182"/>
    <cellStyle name="Денежный 10 2 3 2 2 2 4 2" xfId="1183"/>
    <cellStyle name="Денежный 10 2 3 2 2 2 5" xfId="1184"/>
    <cellStyle name="Денежный 10 2 3 2 2 2 5 2" xfId="1185"/>
    <cellStyle name="Денежный 10 2 3 2 2 2 6" xfId="1186"/>
    <cellStyle name="Денежный 10 2 3 2 2 3" xfId="1187"/>
    <cellStyle name="Денежный 10 2 3 2 2 3 2" xfId="1188"/>
    <cellStyle name="Денежный 10 2 3 2 2 4" xfId="1189"/>
    <cellStyle name="Денежный 10 2 3 2 2 4 2" xfId="1190"/>
    <cellStyle name="Денежный 10 2 3 2 2 5" xfId="1191"/>
    <cellStyle name="Денежный 10 2 3 2 2 5 2" xfId="1192"/>
    <cellStyle name="Денежный 10 2 3 2 2 6" xfId="1193"/>
    <cellStyle name="Денежный 10 2 3 2 2 6 2" xfId="1194"/>
    <cellStyle name="Денежный 10 2 3 2 2 7" xfId="1195"/>
    <cellStyle name="Денежный 10 2 3 2 2 7 2" xfId="1196"/>
    <cellStyle name="Денежный 10 2 3 2 2 8" xfId="1197"/>
    <cellStyle name="Денежный 10 2 3 2 3" xfId="1198"/>
    <cellStyle name="Денежный 10 2 3 2 3 2" xfId="1199"/>
    <cellStyle name="Денежный 10 2 3 2 4" xfId="1200"/>
    <cellStyle name="Денежный 10 2 3 2 4 2" xfId="1201"/>
    <cellStyle name="Денежный 10 2 3 2 5" xfId="1202"/>
    <cellStyle name="Денежный 10 2 3 2 5 2" xfId="1203"/>
    <cellStyle name="Денежный 10 2 3 2 6" xfId="1204"/>
    <cellStyle name="Денежный 10 2 3 2 6 2" xfId="1205"/>
    <cellStyle name="Денежный 10 2 3 2 7" xfId="1206"/>
    <cellStyle name="Денежный 10 2 3 2 7 2" xfId="1207"/>
    <cellStyle name="Денежный 10 2 3 2 8" xfId="1208"/>
    <cellStyle name="Денежный 10 2 3 2 8 2" xfId="1209"/>
    <cellStyle name="Денежный 10 2 3 2 9" xfId="1210"/>
    <cellStyle name="Денежный 10 2 3 3" xfId="1211"/>
    <cellStyle name="Денежный 10 2 3 3 2" xfId="1212"/>
    <cellStyle name="Денежный 10 2 3 3 2 2" xfId="1213"/>
    <cellStyle name="Денежный 10 2 3 3 2 2 10" xfId="1214"/>
    <cellStyle name="Денежный 10 2 3 3 2 2 11" xfId="1215"/>
    <cellStyle name="Денежный 10 2 3 3 2 2 12" xfId="1216"/>
    <cellStyle name="Денежный 10 2 3 3 2 2 13" xfId="1217"/>
    <cellStyle name="Денежный 10 2 3 3 2 2 14" xfId="1218"/>
    <cellStyle name="Денежный 10 2 3 3 2 2 2" xfId="1219"/>
    <cellStyle name="Денежный 10 2 3 3 2 2 2 2" xfId="1220"/>
    <cellStyle name="Денежный 10 2 3 3 2 2 3" xfId="1221"/>
    <cellStyle name="Денежный 10 2 3 3 2 2 3 10" xfId="1222"/>
    <cellStyle name="Денежный 10 2 3 3 2 2 3 2" xfId="1223"/>
    <cellStyle name="Денежный 10 2 3 3 2 2 3 2 2" xfId="1224"/>
    <cellStyle name="Денежный 10 2 3 3 2 2 3 2 2 2" xfId="1225"/>
    <cellStyle name="Денежный 10 2 3 3 2 2 3 2 2 3" xfId="1226"/>
    <cellStyle name="Денежный 10 2 3 3 2 2 3 2 2 4" xfId="1227"/>
    <cellStyle name="Денежный 10 2 3 3 2 2 3 2 2 5" xfId="1228"/>
    <cellStyle name="Денежный 10 2 3 3 2 2 3 2 2 6" xfId="1229"/>
    <cellStyle name="Денежный 10 2 3 3 2 2 3 2 2 7" xfId="1230"/>
    <cellStyle name="Денежный 10 2 3 3 2 2 3 2 2 8" xfId="1231"/>
    <cellStyle name="Денежный 10 2 3 3 2 2 3 2 3" xfId="1232"/>
    <cellStyle name="Денежный 10 2 3 3 2 2 3 2 4" xfId="1233"/>
    <cellStyle name="Денежный 10 2 3 3 2 2 3 2 5" xfId="1234"/>
    <cellStyle name="Денежный 10 2 3 3 2 2 3 2 6" xfId="1235"/>
    <cellStyle name="Денежный 10 2 3 3 2 2 3 2 7" xfId="1236"/>
    <cellStyle name="Денежный 10 2 3 3 2 2 3 2 8" xfId="1237"/>
    <cellStyle name="Денежный 10 2 3 3 2 2 3 3" xfId="1238"/>
    <cellStyle name="Денежный 10 2 3 3 2 2 3 4" xfId="1239"/>
    <cellStyle name="Денежный 10 2 3 3 2 2 3 5" xfId="1240"/>
    <cellStyle name="Денежный 10 2 3 3 2 2 3 6" xfId="1241"/>
    <cellStyle name="Денежный 10 2 3 3 2 2 3 7" xfId="1242"/>
    <cellStyle name="Денежный 10 2 3 3 2 2 3 8" xfId="1243"/>
    <cellStyle name="Денежный 10 2 3 3 2 2 3 9" xfId="1244"/>
    <cellStyle name="Денежный 10 2 3 3 2 2 4" xfId="1245"/>
    <cellStyle name="Денежный 10 2 3 3 2 2 5" xfId="1246"/>
    <cellStyle name="Денежный 10 2 3 3 2 2 6" xfId="1247"/>
    <cellStyle name="Денежный 10 2 3 3 2 2 6 2" xfId="1248"/>
    <cellStyle name="Денежный 10 2 3 3 2 2 6 2 2" xfId="1249"/>
    <cellStyle name="Денежный 10 2 3 3 2 2 6 2 3" xfId="1250"/>
    <cellStyle name="Денежный 10 2 3 3 2 2 6 2 4" xfId="1251"/>
    <cellStyle name="Денежный 10 2 3 3 2 2 6 2 5" xfId="1252"/>
    <cellStyle name="Денежный 10 2 3 3 2 2 6 2 6" xfId="1253"/>
    <cellStyle name="Денежный 10 2 3 3 2 2 6 2 7" xfId="1254"/>
    <cellStyle name="Денежный 10 2 3 3 2 2 6 2 8" xfId="1255"/>
    <cellStyle name="Денежный 10 2 3 3 2 2 6 3" xfId="1256"/>
    <cellStyle name="Денежный 10 2 3 3 2 2 6 4" xfId="1257"/>
    <cellStyle name="Денежный 10 2 3 3 2 2 6 5" xfId="1258"/>
    <cellStyle name="Денежный 10 2 3 3 2 2 6 6" xfId="1259"/>
    <cellStyle name="Денежный 10 2 3 3 2 2 6 7" xfId="1260"/>
    <cellStyle name="Денежный 10 2 3 3 2 2 6 8" xfId="1261"/>
    <cellStyle name="Денежный 10 2 3 3 2 2 7" xfId="1262"/>
    <cellStyle name="Денежный 10 2 3 3 2 2 8" xfId="1263"/>
    <cellStyle name="Денежный 10 2 3 3 2 2 9" xfId="1264"/>
    <cellStyle name="Денежный 10 2 3 3 2 3" xfId="1265"/>
    <cellStyle name="Денежный 10 2 3 3 2 3 2" xfId="1266"/>
    <cellStyle name="Денежный 10 2 3 3 2 4" xfId="1267"/>
    <cellStyle name="Денежный 10 2 3 3 2 4 2" xfId="1268"/>
    <cellStyle name="Денежный 10 2 3 3 2 5" xfId="1269"/>
    <cellStyle name="Денежный 10 2 3 3 2 5 2" xfId="1270"/>
    <cellStyle name="Денежный 10 2 3 3 2 6" xfId="1271"/>
    <cellStyle name="Денежный 10 2 3 3 2 6 2" xfId="1272"/>
    <cellStyle name="Денежный 10 2 3 3 2 7" xfId="1273"/>
    <cellStyle name="Денежный 10 2 3 3 2 7 2" xfId="1274"/>
    <cellStyle name="Денежный 10 2 3 3 2 8" xfId="1275"/>
    <cellStyle name="Денежный 10 2 3 3 3" xfId="1276"/>
    <cellStyle name="Денежный 10 2 3 3 3 2" xfId="1277"/>
    <cellStyle name="Денежный 10 2 3 3 4" xfId="1278"/>
    <cellStyle name="Денежный 10 2 3 3 4 2" xfId="1279"/>
    <cellStyle name="Денежный 10 2 3 3 5" xfId="1280"/>
    <cellStyle name="Денежный 10 2 3 3 5 2" xfId="1281"/>
    <cellStyle name="Денежный 10 2 3 3 6" xfId="1282"/>
    <cellStyle name="Денежный 10 2 3 3 6 2" xfId="1283"/>
    <cellStyle name="Денежный 10 2 3 3 7" xfId="1284"/>
    <cellStyle name="Денежный 10 2 3 3 7 2" xfId="1285"/>
    <cellStyle name="Денежный 10 2 3 3 8" xfId="1286"/>
    <cellStyle name="Денежный 10 2 3 3 8 2" xfId="1287"/>
    <cellStyle name="Денежный 10 2 3 3 9" xfId="1288"/>
    <cellStyle name="Денежный 10 2 3 4" xfId="1289"/>
    <cellStyle name="Денежный 10 2 3 4 2" xfId="1290"/>
    <cellStyle name="Денежный 10 2 3 5" xfId="1291"/>
    <cellStyle name="Денежный 10 2 3 5 2" xfId="1292"/>
    <cellStyle name="Денежный 10 2 3 5 2 2" xfId="1293"/>
    <cellStyle name="Денежный 10 2 3 5 3" xfId="1294"/>
    <cellStyle name="Денежный 10 2 3 6" xfId="1295"/>
    <cellStyle name="Денежный 10 2 3 6 2" xfId="1296"/>
    <cellStyle name="Денежный 10 2 3 7" xfId="1297"/>
    <cellStyle name="Денежный 10 2 3 7 2" xfId="1298"/>
    <cellStyle name="Денежный 10 2 3 8" xfId="1299"/>
    <cellStyle name="Денежный 10 2 3 8 2" xfId="1300"/>
    <cellStyle name="Денежный 10 2 3 9" xfId="1301"/>
    <cellStyle name="Денежный 10 2 3 9 2" xfId="1302"/>
    <cellStyle name="Денежный 10 2 4" xfId="1303"/>
    <cellStyle name="Денежный 10 2 4 2" xfId="1304"/>
    <cellStyle name="Денежный 10 2 4 2 2" xfId="1305"/>
    <cellStyle name="Денежный 10 2 4 2 2 2" xfId="1306"/>
    <cellStyle name="Денежный 10 2 4 2 2 2 2" xfId="1307"/>
    <cellStyle name="Денежный 10 2 4 2 2 3" xfId="1308"/>
    <cellStyle name="Денежный 10 2 4 2 2 3 2" xfId="1309"/>
    <cellStyle name="Денежный 10 2 4 2 2 4" xfId="1310"/>
    <cellStyle name="Денежный 10 2 4 2 2 4 2" xfId="1311"/>
    <cellStyle name="Денежный 10 2 4 2 2 5" xfId="1312"/>
    <cellStyle name="Денежный 10 2 4 2 3" xfId="1313"/>
    <cellStyle name="Денежный 10 2 4 2 3 2" xfId="1314"/>
    <cellStyle name="Денежный 10 2 4 2 4" xfId="1315"/>
    <cellStyle name="Денежный 10 2 4 2 4 2" xfId="1316"/>
    <cellStyle name="Денежный 10 2 4 2 5" xfId="1317"/>
    <cellStyle name="Денежный 10 2 4 2 5 2" xfId="1318"/>
    <cellStyle name="Денежный 10 2 4 2 6" xfId="1319"/>
    <cellStyle name="Денежный 10 2 4 2 6 2" xfId="1320"/>
    <cellStyle name="Денежный 10 2 4 2 7" xfId="1321"/>
    <cellStyle name="Денежный 10 2 4 2 7 2" xfId="1322"/>
    <cellStyle name="Денежный 10 2 4 2 8" xfId="1323"/>
    <cellStyle name="Денежный 10 2 4 3" xfId="1324"/>
    <cellStyle name="Денежный 10 2 4 3 2" xfId="1325"/>
    <cellStyle name="Денежный 10 2 4 3 2 2" xfId="1326"/>
    <cellStyle name="Денежный 10 2 4 3 2 2 2" xfId="1327"/>
    <cellStyle name="Денежный 10 2 4 3 2 3" xfId="1328"/>
    <cellStyle name="Денежный 10 2 4 3 2 3 2" xfId="1329"/>
    <cellStyle name="Денежный 10 2 4 3 2 4" xfId="1330"/>
    <cellStyle name="Денежный 10 2 4 3 2 4 2" xfId="1331"/>
    <cellStyle name="Денежный 10 2 4 3 2 5" xfId="1332"/>
    <cellStyle name="Денежный 10 2 4 3 3" xfId="1333"/>
    <cellStyle name="Денежный 10 2 4 3 3 2" xfId="1334"/>
    <cellStyle name="Денежный 10 2 4 3 4" xfId="1335"/>
    <cellStyle name="Денежный 10 2 4 3 4 2" xfId="1336"/>
    <cellStyle name="Денежный 10 2 4 3 5" xfId="1337"/>
    <cellStyle name="Денежный 10 2 4 3 5 2" xfId="1338"/>
    <cellStyle name="Денежный 10 2 4 3 6" xfId="1339"/>
    <cellStyle name="Денежный 10 2 4 3 6 2" xfId="1340"/>
    <cellStyle name="Денежный 10 2 4 3 7" xfId="1341"/>
    <cellStyle name="Денежный 10 2 4 3 7 2" xfId="1342"/>
    <cellStyle name="Денежный 10 2 4 3 8" xfId="1343"/>
    <cellStyle name="Денежный 10 2 4 4" xfId="1344"/>
    <cellStyle name="Денежный 10 2 4 4 2" xfId="1345"/>
    <cellStyle name="Денежный 10 2 4 4 2 2" xfId="1346"/>
    <cellStyle name="Денежный 10 2 4 4 2 2 2" xfId="1347"/>
    <cellStyle name="Денежный 10 2 4 4 2 3" xfId="1348"/>
    <cellStyle name="Денежный 10 2 4 4 2 3 2" xfId="1349"/>
    <cellStyle name="Денежный 10 2 4 4 2 4" xfId="1350"/>
    <cellStyle name="Денежный 10 2 4 4 2 4 2" xfId="1351"/>
    <cellStyle name="Денежный 10 2 4 4 2 5" xfId="1352"/>
    <cellStyle name="Денежный 10 2 4 4 3" xfId="1353"/>
    <cellStyle name="Денежный 10 2 4 4 3 2" xfId="1354"/>
    <cellStyle name="Денежный 10 2 4 4 4" xfId="1355"/>
    <cellStyle name="Денежный 10 2 4 4 4 2" xfId="1356"/>
    <cellStyle name="Денежный 10 2 4 4 5" xfId="1357"/>
    <cellStyle name="Денежный 10 2 4 4 5 2" xfId="1358"/>
    <cellStyle name="Денежный 10 2 4 4 6" xfId="1359"/>
    <cellStyle name="Денежный 10 2 4 4 6 2" xfId="1360"/>
    <cellStyle name="Денежный 10 2 4 4 7" xfId="1361"/>
    <cellStyle name="Денежный 10 2 4 4 7 2" xfId="1362"/>
    <cellStyle name="Денежный 10 2 4 4 8" xfId="1363"/>
    <cellStyle name="Денежный 10 2 4 5" xfId="1364"/>
    <cellStyle name="Денежный 10 2 4 5 2" xfId="1365"/>
    <cellStyle name="Денежный 10 2 4 5 2 2" xfId="1366"/>
    <cellStyle name="Денежный 10 2 4 5 3" xfId="1367"/>
    <cellStyle name="Денежный 10 2 4 5 3 2" xfId="1368"/>
    <cellStyle name="Денежный 10 2 4 5 4" xfId="1369"/>
    <cellStyle name="Денежный 10 2 4 6" xfId="1370"/>
    <cellStyle name="Денежный 10 2 5" xfId="1371"/>
    <cellStyle name="Денежный 10 2 5 2" xfId="1372"/>
    <cellStyle name="Денежный 10 2 5 2 2" xfId="1373"/>
    <cellStyle name="Денежный 10 2 5 2 3" xfId="1374"/>
    <cellStyle name="Денежный 10 2 5 3" xfId="1375"/>
    <cellStyle name="Денежный 10 2 5 3 2" xfId="1376"/>
    <cellStyle name="Денежный 10 2 5 4" xfId="1377"/>
    <cellStyle name="Денежный 10 2 5 4 2" xfId="1378"/>
    <cellStyle name="Денежный 10 2 5 5" xfId="1379"/>
    <cellStyle name="Денежный 10 2 5 5 2" xfId="1380"/>
    <cellStyle name="Денежный 10 2 5 6" xfId="1381"/>
    <cellStyle name="Денежный 10 2 5 6 2" xfId="1382"/>
    <cellStyle name="Денежный 10 2 5 7" xfId="1383"/>
    <cellStyle name="Денежный 10 2 5 7 2" xfId="1384"/>
    <cellStyle name="Денежный 10 2 6" xfId="1385"/>
    <cellStyle name="Денежный 10 2 6 2" xfId="1386"/>
    <cellStyle name="Денежный 10 2 6 2 2" xfId="1387"/>
    <cellStyle name="Денежный 10 2 6 2 2 2" xfId="1388"/>
    <cellStyle name="Денежный 10 2 6 2 3" xfId="1389"/>
    <cellStyle name="Денежный 10 2 6 2 3 2" xfId="1390"/>
    <cellStyle name="Денежный 10 2 6 2 4" xfId="1391"/>
    <cellStyle name="Денежный 10 2 6 2 4 2" xfId="1392"/>
    <cellStyle name="Денежный 10 2 6 2 5" xfId="1393"/>
    <cellStyle name="Денежный 10 2 6 3" xfId="1394"/>
    <cellStyle name="Денежный 10 2 6 3 2" xfId="1395"/>
    <cellStyle name="Денежный 10 2 6 4" xfId="1396"/>
    <cellStyle name="Денежный 10 2 6 4 2" xfId="1397"/>
    <cellStyle name="Денежный 10 2 6 5" xfId="1398"/>
    <cellStyle name="Денежный 10 2 6 5 2" xfId="1399"/>
    <cellStyle name="Денежный 10 2 6 6" xfId="1400"/>
    <cellStyle name="Денежный 10 2 6 6 2" xfId="1401"/>
    <cellStyle name="Денежный 10 2 6 7" xfId="1402"/>
    <cellStyle name="Денежный 10 2 6 7 2" xfId="1403"/>
    <cellStyle name="Денежный 10 2 6 8" xfId="1404"/>
    <cellStyle name="Денежный 10 2 7" xfId="1405"/>
    <cellStyle name="Денежный 10 2 7 2" xfId="1406"/>
    <cellStyle name="Денежный 10 2 7 2 2" xfId="1407"/>
    <cellStyle name="Денежный 10 2 7 3" xfId="1408"/>
    <cellStyle name="Денежный 10 2 7 3 2" xfId="1409"/>
    <cellStyle name="Денежный 10 2 7 4" xfId="1410"/>
    <cellStyle name="Денежный 10 2 7 4 2" xfId="1411"/>
    <cellStyle name="Денежный 10 2 7 5" xfId="1412"/>
    <cellStyle name="Денежный 10 2 7 5 2" xfId="1413"/>
    <cellStyle name="Денежный 10 2 7 6" xfId="1414"/>
    <cellStyle name="Денежный 10 2 7 6 2" xfId="1415"/>
    <cellStyle name="Денежный 10 2 7 7" xfId="1416"/>
    <cellStyle name="Денежный 10 2 7 7 2" xfId="1417"/>
    <cellStyle name="Денежный 10 2 7 8" xfId="1418"/>
    <cellStyle name="Денежный 10 2 8" xfId="1419"/>
    <cellStyle name="Денежный 10 3" xfId="1420"/>
    <cellStyle name="Денежный 10 3 10" xfId="1421"/>
    <cellStyle name="Денежный 10 3 2" xfId="1422"/>
    <cellStyle name="Денежный 10 3 2 2" xfId="1423"/>
    <cellStyle name="Денежный 10 3 2 3" xfId="1424"/>
    <cellStyle name="Денежный 10 3 2 4" xfId="1425"/>
    <cellStyle name="Денежный 10 3 2 5" xfId="1426"/>
    <cellStyle name="Денежный 10 3 2 6" xfId="1427"/>
    <cellStyle name="Денежный 10 3 3" xfId="1428"/>
    <cellStyle name="Денежный 10 3 3 2" xfId="1429"/>
    <cellStyle name="Денежный 10 3 3 2 2" xfId="1430"/>
    <cellStyle name="Денежный 10 3 3 2 2 2" xfId="1431"/>
    <cellStyle name="Денежный 10 3 3 2 3" xfId="1432"/>
    <cellStyle name="Денежный 10 3 3 2 3 2" xfId="1433"/>
    <cellStyle name="Денежный 10 3 3 2 4" xfId="1434"/>
    <cellStyle name="Денежный 10 3 3 2 4 2" xfId="1435"/>
    <cellStyle name="Денежный 10 3 3 2 5" xfId="1436"/>
    <cellStyle name="Денежный 10 3 3 3" xfId="1437"/>
    <cellStyle name="Денежный 10 3 3 3 2" xfId="1438"/>
    <cellStyle name="Денежный 10 3 3 4" xfId="1439"/>
    <cellStyle name="Денежный 10 3 3 4 2" xfId="1440"/>
    <cellStyle name="Денежный 10 3 3 5" xfId="1441"/>
    <cellStyle name="Денежный 10 3 3 5 2" xfId="1442"/>
    <cellStyle name="Денежный 10 3 3 6" xfId="1443"/>
    <cellStyle name="Денежный 10 3 3 6 2" xfId="1444"/>
    <cellStyle name="Денежный 10 3 3 7" xfId="1445"/>
    <cellStyle name="Денежный 10 3 3 7 2" xfId="1446"/>
    <cellStyle name="Денежный 10 3 3 8" xfId="1447"/>
    <cellStyle name="Денежный 10 3 4" xfId="1448"/>
    <cellStyle name="Денежный 10 3 4 2" xfId="1449"/>
    <cellStyle name="Денежный 10 3 4 2 2" xfId="1450"/>
    <cellStyle name="Денежный 10 3 4 3" xfId="1451"/>
    <cellStyle name="Денежный 10 3 4 3 2" xfId="1452"/>
    <cellStyle name="Денежный 10 3 4 4" xfId="1453"/>
    <cellStyle name="Денежный 10 3 4 4 2" xfId="1454"/>
    <cellStyle name="Денежный 10 3 4 5" xfId="1455"/>
    <cellStyle name="Денежный 10 3 5" xfId="1456"/>
    <cellStyle name="Денежный 10 3 5 2" xfId="1457"/>
    <cellStyle name="Денежный 10 3 6" xfId="1458"/>
    <cellStyle name="Денежный 10 3 6 2" xfId="1459"/>
    <cellStyle name="Денежный 10 3 7" xfId="1460"/>
    <cellStyle name="Денежный 10 3 7 2" xfId="1461"/>
    <cellStyle name="Денежный 10 3 8" xfId="1462"/>
    <cellStyle name="Денежный 10 3 8 2" xfId="1463"/>
    <cellStyle name="Денежный 10 3 9" xfId="1464"/>
    <cellStyle name="Денежный 10 3 9 2" xfId="1465"/>
    <cellStyle name="Денежный 10 4" xfId="1466"/>
    <cellStyle name="Денежный 10 4 2" xfId="1467"/>
    <cellStyle name="Денежный 10 4 3" xfId="1468"/>
    <cellStyle name="Денежный 10 4 3 2" xfId="1469"/>
    <cellStyle name="Денежный 10 4 3 2 2" xfId="1470"/>
    <cellStyle name="Денежный 10 4 3 2 2 2" xfId="1471"/>
    <cellStyle name="Денежный 10 4 3 2 3" xfId="1472"/>
    <cellStyle name="Денежный 10 4 3 2 3 2" xfId="1473"/>
    <cellStyle name="Денежный 10 4 3 2 4" xfId="1474"/>
    <cellStyle name="Денежный 10 4 3 2 4 2" xfId="1475"/>
    <cellStyle name="Денежный 10 4 3 2 5" xfId="1476"/>
    <cellStyle name="Денежный 10 4 3 3" xfId="1477"/>
    <cellStyle name="Денежный 10 4 3 3 2" xfId="1478"/>
    <cellStyle name="Денежный 10 4 3 4" xfId="1479"/>
    <cellStyle name="Денежный 10 4 3 4 2" xfId="1480"/>
    <cellStyle name="Денежный 10 4 3 5" xfId="1481"/>
    <cellStyle name="Денежный 10 4 3 5 2" xfId="1482"/>
    <cellStyle name="Денежный 10 4 3 6" xfId="1483"/>
    <cellStyle name="Денежный 10 4 3 6 2" xfId="1484"/>
    <cellStyle name="Денежный 10 4 3 7" xfId="1485"/>
    <cellStyle name="Денежный 10 4 3 7 2" xfId="1486"/>
    <cellStyle name="Денежный 10 4 3 8" xfId="1487"/>
    <cellStyle name="Денежный 10 5" xfId="1488"/>
    <cellStyle name="Денежный 10 5 2" xfId="1489"/>
    <cellStyle name="Денежный 10 5 2 2" xfId="1490"/>
    <cellStyle name="Денежный 10 5 3" xfId="1491"/>
    <cellStyle name="Денежный 10 6" xfId="1492"/>
    <cellStyle name="Денежный 10 6 2" xfId="1493"/>
    <cellStyle name="Денежный 10 7" xfId="1494"/>
    <cellStyle name="Денежный 10 7 2" xfId="1495"/>
    <cellStyle name="Денежный 10 8" xfId="1496"/>
    <cellStyle name="Денежный 10 8 2" xfId="1497"/>
    <cellStyle name="Денежный 10 9" xfId="1498"/>
    <cellStyle name="Денежный 10 9 2" xfId="1499"/>
    <cellStyle name="Денежный 100" xfId="1500"/>
    <cellStyle name="Денежный 100 2" xfId="1501"/>
    <cellStyle name="Денежный 100 3" xfId="1502"/>
    <cellStyle name="Денежный 100 4" xfId="4603"/>
    <cellStyle name="Денежный 11" xfId="1503"/>
    <cellStyle name="Денежный 11 10" xfId="1504"/>
    <cellStyle name="Денежный 11 10 2" xfId="1505"/>
    <cellStyle name="Денежный 11 10 3" xfId="1506"/>
    <cellStyle name="Денежный 11 10 4" xfId="1507"/>
    <cellStyle name="Денежный 11 10 5" xfId="1508"/>
    <cellStyle name="Денежный 11 10 6" xfId="1509"/>
    <cellStyle name="Денежный 11 11" xfId="1510"/>
    <cellStyle name="Денежный 11 11 2" xfId="1511"/>
    <cellStyle name="Денежный 11 11 3" xfId="1512"/>
    <cellStyle name="Денежный 11 12" xfId="1513"/>
    <cellStyle name="Денежный 11 12 2" xfId="1514"/>
    <cellStyle name="Денежный 11 12 3" xfId="1515"/>
    <cellStyle name="Денежный 11 13" xfId="1516"/>
    <cellStyle name="Денежный 11 14" xfId="1517"/>
    <cellStyle name="Денежный 11 15" xfId="1518"/>
    <cellStyle name="Денежный 11 16" xfId="1519"/>
    <cellStyle name="Денежный 11 16 2" xfId="1520"/>
    <cellStyle name="Денежный 11 16 3" xfId="1521"/>
    <cellStyle name="Денежный 11 16 4" xfId="4604"/>
    <cellStyle name="Денежный 11 2" xfId="1522"/>
    <cellStyle name="Денежный 11 2 2" xfId="1523"/>
    <cellStyle name="Денежный 11 2 2 2" xfId="1524"/>
    <cellStyle name="Денежный 11 2 2 2 2" xfId="1525"/>
    <cellStyle name="Денежный 11 2 2 2 3" xfId="1526"/>
    <cellStyle name="Денежный 11 2 2 2 4" xfId="1527"/>
    <cellStyle name="Денежный 11 2 2 2 5" xfId="1528"/>
    <cellStyle name="Денежный 11 2 2 2 6" xfId="1529"/>
    <cellStyle name="Денежный 11 2 2 3" xfId="1530"/>
    <cellStyle name="Денежный 11 2 2 4" xfId="1531"/>
    <cellStyle name="Денежный 11 2 2 5" xfId="1532"/>
    <cellStyle name="Денежный 11 2 2 6" xfId="1533"/>
    <cellStyle name="Денежный 11 2 2 7" xfId="1534"/>
    <cellStyle name="Денежный 11 2 2 8" xfId="1535"/>
    <cellStyle name="Денежный 11 2 3" xfId="1536"/>
    <cellStyle name="Денежный 11 2 3 2" xfId="1537"/>
    <cellStyle name="Денежный 11 2 3 2 2" xfId="1538"/>
    <cellStyle name="Денежный 11 2 3 2 2 2" xfId="1539"/>
    <cellStyle name="Денежный 11 2 3 3" xfId="1540"/>
    <cellStyle name="Денежный 11 3" xfId="1541"/>
    <cellStyle name="Денежный 11 4" xfId="1542"/>
    <cellStyle name="Денежный 11 5" xfId="1543"/>
    <cellStyle name="Денежный 11 6" xfId="1544"/>
    <cellStyle name="Денежный 11 7" xfId="1545"/>
    <cellStyle name="Денежный 11 8" xfId="1546"/>
    <cellStyle name="Денежный 11 9" xfId="1547"/>
    <cellStyle name="Денежный 11 9 12" xfId="1548"/>
    <cellStyle name="Денежный 11 9 2" xfId="1549"/>
    <cellStyle name="Денежный 11 9 3" xfId="1550"/>
    <cellStyle name="Денежный 11 9 4" xfId="1551"/>
    <cellStyle name="Денежный 11 9 5" xfId="1552"/>
    <cellStyle name="Денежный 11 9 6" xfId="1553"/>
    <cellStyle name="Денежный 11 9 7" xfId="1554"/>
    <cellStyle name="Денежный 11 9 8" xfId="1555"/>
    <cellStyle name="Денежный 11 9 9" xfId="1556"/>
    <cellStyle name="Денежный 12" xfId="1557"/>
    <cellStyle name="Денежный 12 10" xfId="1558"/>
    <cellStyle name="Денежный 12 11" xfId="1559"/>
    <cellStyle name="Денежный 12 12" xfId="1560"/>
    <cellStyle name="Денежный 12 12 10" xfId="1561"/>
    <cellStyle name="Денежный 12 12 10 2" xfId="1562"/>
    <cellStyle name="Денежный 12 12 10 3" xfId="1563"/>
    <cellStyle name="Денежный 12 12 10 3 10" xfId="1564"/>
    <cellStyle name="Денежный 12 12 10 3 11" xfId="1565"/>
    <cellStyle name="Денежный 12 12 10 3 12" xfId="1566"/>
    <cellStyle name="Денежный 12 12 10 3 2" xfId="1567"/>
    <cellStyle name="Денежный 12 12 10 3 2 10" xfId="1568"/>
    <cellStyle name="Денежный 12 12 10 3 2 11" xfId="1569"/>
    <cellStyle name="Денежный 12 12 10 3 2 12" xfId="1570"/>
    <cellStyle name="Денежный 12 12 10 3 2 2" xfId="1571"/>
    <cellStyle name="Денежный 12 12 10 3 2 2 10" xfId="1572"/>
    <cellStyle name="Денежный 12 12 10 3 2 2 2" xfId="1573"/>
    <cellStyle name="Денежный 12 12 10 3 2 2 2 2" xfId="1574"/>
    <cellStyle name="Денежный 12 12 10 3 2 2 2 2 2" xfId="1575"/>
    <cellStyle name="Денежный 12 12 10 3 2 2 2 2 3" xfId="1576"/>
    <cellStyle name="Денежный 12 12 10 3 2 2 2 2 4" xfId="1577"/>
    <cellStyle name="Денежный 12 12 10 3 2 2 2 2 5" xfId="1578"/>
    <cellStyle name="Денежный 12 12 10 3 2 2 2 2 6" xfId="1579"/>
    <cellStyle name="Денежный 12 12 10 3 2 2 2 2 7" xfId="1580"/>
    <cellStyle name="Денежный 12 12 10 3 2 2 2 2 8" xfId="1581"/>
    <cellStyle name="Денежный 12 12 10 3 2 2 2 3" xfId="1582"/>
    <cellStyle name="Денежный 12 12 10 3 2 2 2 4" xfId="1583"/>
    <cellStyle name="Денежный 12 12 10 3 2 2 2 5" xfId="1584"/>
    <cellStyle name="Денежный 12 12 10 3 2 2 2 6" xfId="1585"/>
    <cellStyle name="Денежный 12 12 10 3 2 2 2 7" xfId="1586"/>
    <cellStyle name="Денежный 12 12 10 3 2 2 2 8" xfId="1587"/>
    <cellStyle name="Денежный 12 12 10 3 2 2 3" xfId="1588"/>
    <cellStyle name="Денежный 12 12 10 3 2 2 4" xfId="1589"/>
    <cellStyle name="Денежный 12 12 10 3 2 2 5" xfId="1590"/>
    <cellStyle name="Денежный 12 12 10 3 2 2 6" xfId="1591"/>
    <cellStyle name="Денежный 12 12 10 3 2 2 7" xfId="1592"/>
    <cellStyle name="Денежный 12 12 10 3 2 2 8" xfId="1593"/>
    <cellStyle name="Денежный 12 12 10 3 2 2 9" xfId="1594"/>
    <cellStyle name="Денежный 12 12 10 3 2 3" xfId="1595"/>
    <cellStyle name="Денежный 12 12 10 3 2 4" xfId="1596"/>
    <cellStyle name="Денежный 12 12 10 3 2 5" xfId="1597"/>
    <cellStyle name="Денежный 12 12 10 3 2 5 2" xfId="1598"/>
    <cellStyle name="Денежный 12 12 10 3 2 5 2 2" xfId="1599"/>
    <cellStyle name="Денежный 12 12 10 3 2 5 2 3" xfId="1600"/>
    <cellStyle name="Денежный 12 12 10 3 2 5 2 4" xfId="1601"/>
    <cellStyle name="Денежный 12 12 10 3 2 5 2 5" xfId="1602"/>
    <cellStyle name="Денежный 12 12 10 3 2 5 2 6" xfId="1603"/>
    <cellStyle name="Денежный 12 12 10 3 2 5 2 7" xfId="1604"/>
    <cellStyle name="Денежный 12 12 10 3 2 5 2 8" xfId="1605"/>
    <cellStyle name="Денежный 12 12 10 3 2 5 3" xfId="1606"/>
    <cellStyle name="Денежный 12 12 10 3 2 5 4" xfId="1607"/>
    <cellStyle name="Денежный 12 12 10 3 2 5 5" xfId="1608"/>
    <cellStyle name="Денежный 12 12 10 3 2 5 6" xfId="1609"/>
    <cellStyle name="Денежный 12 12 10 3 2 5 7" xfId="1610"/>
    <cellStyle name="Денежный 12 12 10 3 2 5 8" xfId="1611"/>
    <cellStyle name="Денежный 12 12 10 3 2 6" xfId="1612"/>
    <cellStyle name="Денежный 12 12 10 3 2 7" xfId="1613"/>
    <cellStyle name="Денежный 12 12 10 3 2 8" xfId="1614"/>
    <cellStyle name="Денежный 12 12 10 3 2 9" xfId="1615"/>
    <cellStyle name="Денежный 12 12 10 3 3" xfId="1616"/>
    <cellStyle name="Денежный 12 12 10 3 3 10" xfId="1617"/>
    <cellStyle name="Денежный 12 12 10 3 3 2" xfId="1618"/>
    <cellStyle name="Денежный 12 12 10 3 3 2 2" xfId="1619"/>
    <cellStyle name="Денежный 12 12 10 3 3 2 2 2" xfId="1620"/>
    <cellStyle name="Денежный 12 12 10 3 3 2 2 3" xfId="1621"/>
    <cellStyle name="Денежный 12 12 10 3 3 2 2 4" xfId="1622"/>
    <cellStyle name="Денежный 12 12 10 3 3 2 2 5" xfId="1623"/>
    <cellStyle name="Денежный 12 12 10 3 3 2 2 6" xfId="1624"/>
    <cellStyle name="Денежный 12 12 10 3 3 2 2 7" xfId="1625"/>
    <cellStyle name="Денежный 12 12 10 3 3 2 2 8" xfId="1626"/>
    <cellStyle name="Денежный 12 12 10 3 3 2 3" xfId="1627"/>
    <cellStyle name="Денежный 12 12 10 3 3 2 4" xfId="1628"/>
    <cellStyle name="Денежный 12 12 10 3 3 2 5" xfId="1629"/>
    <cellStyle name="Денежный 12 12 10 3 3 2 6" xfId="1630"/>
    <cellStyle name="Денежный 12 12 10 3 3 2 7" xfId="1631"/>
    <cellStyle name="Денежный 12 12 10 3 3 2 8" xfId="1632"/>
    <cellStyle name="Денежный 12 12 10 3 3 3" xfId="1633"/>
    <cellStyle name="Денежный 12 12 10 3 3 4" xfId="1634"/>
    <cellStyle name="Денежный 12 12 10 3 3 5" xfId="1635"/>
    <cellStyle name="Денежный 12 12 10 3 3 6" xfId="1636"/>
    <cellStyle name="Денежный 12 12 10 3 3 7" xfId="1637"/>
    <cellStyle name="Денежный 12 12 10 3 3 8" xfId="1638"/>
    <cellStyle name="Денежный 12 12 10 3 3 9" xfId="1639"/>
    <cellStyle name="Денежный 12 12 10 3 4" xfId="1640"/>
    <cellStyle name="Денежный 12 12 10 3 5" xfId="1641"/>
    <cellStyle name="Денежный 12 12 10 3 5 2" xfId="1642"/>
    <cellStyle name="Денежный 12 12 10 3 5 2 2" xfId="1643"/>
    <cellStyle name="Денежный 12 12 10 3 5 2 3" xfId="1644"/>
    <cellStyle name="Денежный 12 12 10 3 5 2 4" xfId="1645"/>
    <cellStyle name="Денежный 12 12 10 3 5 2 5" xfId="1646"/>
    <cellStyle name="Денежный 12 12 10 3 5 2 6" xfId="1647"/>
    <cellStyle name="Денежный 12 12 10 3 5 2 7" xfId="1648"/>
    <cellStyle name="Денежный 12 12 10 3 5 2 8" xfId="1649"/>
    <cellStyle name="Денежный 12 12 10 3 5 3" xfId="1650"/>
    <cellStyle name="Денежный 12 12 10 3 5 4" xfId="1651"/>
    <cellStyle name="Денежный 12 12 10 3 5 5" xfId="1652"/>
    <cellStyle name="Денежный 12 12 10 3 5 6" xfId="1653"/>
    <cellStyle name="Денежный 12 12 10 3 5 7" xfId="1654"/>
    <cellStyle name="Денежный 12 12 10 3 5 8" xfId="1655"/>
    <cellStyle name="Денежный 12 12 10 3 6" xfId="1656"/>
    <cellStyle name="Денежный 12 12 10 3 7" xfId="1657"/>
    <cellStyle name="Денежный 12 12 10 3 8" xfId="1658"/>
    <cellStyle name="Денежный 12 12 10 3 9" xfId="1659"/>
    <cellStyle name="Денежный 12 12 10 4" xfId="1660"/>
    <cellStyle name="Денежный 12 12 10 5" xfId="1661"/>
    <cellStyle name="Денежный 12 12 11" xfId="1662"/>
    <cellStyle name="Денежный 12 12 11 10" xfId="1663"/>
    <cellStyle name="Денежный 12 12 11 11" xfId="1664"/>
    <cellStyle name="Денежный 12 12 11 12" xfId="1665"/>
    <cellStyle name="Денежный 12 12 11 2" xfId="1666"/>
    <cellStyle name="Денежный 12 12 11 2 10" xfId="1667"/>
    <cellStyle name="Денежный 12 12 11 2 11" xfId="1668"/>
    <cellStyle name="Денежный 12 12 11 2 12" xfId="1669"/>
    <cellStyle name="Денежный 12 12 11 2 2" xfId="1670"/>
    <cellStyle name="Денежный 12 12 11 2 2 10" xfId="1671"/>
    <cellStyle name="Денежный 12 12 11 2 2 2" xfId="1672"/>
    <cellStyle name="Денежный 12 12 11 2 2 2 2" xfId="1673"/>
    <cellStyle name="Денежный 12 12 11 2 2 2 2 2" xfId="1674"/>
    <cellStyle name="Денежный 12 12 11 2 2 2 2 3" xfId="1675"/>
    <cellStyle name="Денежный 12 12 11 2 2 2 2 4" xfId="1676"/>
    <cellStyle name="Денежный 12 12 11 2 2 2 2 5" xfId="1677"/>
    <cellStyle name="Денежный 12 12 11 2 2 2 2 6" xfId="1678"/>
    <cellStyle name="Денежный 12 12 11 2 2 2 2 7" xfId="1679"/>
    <cellStyle name="Денежный 12 12 11 2 2 2 2 8" xfId="1680"/>
    <cellStyle name="Денежный 12 12 11 2 2 2 3" xfId="1681"/>
    <cellStyle name="Денежный 12 12 11 2 2 2 4" xfId="1682"/>
    <cellStyle name="Денежный 12 12 11 2 2 2 5" xfId="1683"/>
    <cellStyle name="Денежный 12 12 11 2 2 2 6" xfId="1684"/>
    <cellStyle name="Денежный 12 12 11 2 2 2 7" xfId="1685"/>
    <cellStyle name="Денежный 12 12 11 2 2 2 8" xfId="1686"/>
    <cellStyle name="Денежный 12 12 11 2 2 3" xfId="1687"/>
    <cellStyle name="Денежный 12 12 11 2 2 4" xfId="1688"/>
    <cellStyle name="Денежный 12 12 11 2 2 5" xfId="1689"/>
    <cellStyle name="Денежный 12 12 11 2 2 6" xfId="1690"/>
    <cellStyle name="Денежный 12 12 11 2 2 7" xfId="1691"/>
    <cellStyle name="Денежный 12 12 11 2 2 8" xfId="1692"/>
    <cellStyle name="Денежный 12 12 11 2 2 9" xfId="1693"/>
    <cellStyle name="Денежный 12 12 11 2 3" xfId="1694"/>
    <cellStyle name="Денежный 12 12 11 2 4" xfId="1695"/>
    <cellStyle name="Денежный 12 12 11 2 5" xfId="1696"/>
    <cellStyle name="Денежный 12 12 11 2 5 2" xfId="1697"/>
    <cellStyle name="Денежный 12 12 11 2 5 2 2" xfId="1698"/>
    <cellStyle name="Денежный 12 12 11 2 5 2 3" xfId="1699"/>
    <cellStyle name="Денежный 12 12 11 2 5 2 4" xfId="1700"/>
    <cellStyle name="Денежный 12 12 11 2 5 2 5" xfId="1701"/>
    <cellStyle name="Денежный 12 12 11 2 5 2 6" xfId="1702"/>
    <cellStyle name="Денежный 12 12 11 2 5 2 7" xfId="1703"/>
    <cellStyle name="Денежный 12 12 11 2 5 2 8" xfId="1704"/>
    <cellStyle name="Денежный 12 12 11 2 5 3" xfId="1705"/>
    <cellStyle name="Денежный 12 12 11 2 5 4" xfId="1706"/>
    <cellStyle name="Денежный 12 12 11 2 5 5" xfId="1707"/>
    <cellStyle name="Денежный 12 12 11 2 5 6" xfId="1708"/>
    <cellStyle name="Денежный 12 12 11 2 5 7" xfId="1709"/>
    <cellStyle name="Денежный 12 12 11 2 5 8" xfId="1710"/>
    <cellStyle name="Денежный 12 12 11 2 6" xfId="1711"/>
    <cellStyle name="Денежный 12 12 11 2 7" xfId="1712"/>
    <cellStyle name="Денежный 12 12 11 2 8" xfId="1713"/>
    <cellStyle name="Денежный 12 12 11 2 9" xfId="1714"/>
    <cellStyle name="Денежный 12 12 11 3" xfId="1715"/>
    <cellStyle name="Денежный 12 12 11 3 10" xfId="1716"/>
    <cellStyle name="Денежный 12 12 11 3 2" xfId="1717"/>
    <cellStyle name="Денежный 12 12 11 3 2 2" xfId="1718"/>
    <cellStyle name="Денежный 12 12 11 3 2 2 2" xfId="1719"/>
    <cellStyle name="Денежный 12 12 11 3 2 2 3" xfId="1720"/>
    <cellStyle name="Денежный 12 12 11 3 2 2 4" xfId="1721"/>
    <cellStyle name="Денежный 12 12 11 3 2 2 5" xfId="1722"/>
    <cellStyle name="Денежный 12 12 11 3 2 2 6" xfId="1723"/>
    <cellStyle name="Денежный 12 12 11 3 2 2 7" xfId="1724"/>
    <cellStyle name="Денежный 12 12 11 3 2 2 8" xfId="1725"/>
    <cellStyle name="Денежный 12 12 11 3 2 3" xfId="1726"/>
    <cellStyle name="Денежный 12 12 11 3 2 4" xfId="1727"/>
    <cellStyle name="Денежный 12 12 11 3 2 5" xfId="1728"/>
    <cellStyle name="Денежный 12 12 11 3 2 6" xfId="1729"/>
    <cellStyle name="Денежный 12 12 11 3 2 7" xfId="1730"/>
    <cellStyle name="Денежный 12 12 11 3 2 8" xfId="1731"/>
    <cellStyle name="Денежный 12 12 11 3 3" xfId="1732"/>
    <cellStyle name="Денежный 12 12 11 3 4" xfId="1733"/>
    <cellStyle name="Денежный 12 12 11 3 5" xfId="1734"/>
    <cellStyle name="Денежный 12 12 11 3 6" xfId="1735"/>
    <cellStyle name="Денежный 12 12 11 3 7" xfId="1736"/>
    <cellStyle name="Денежный 12 12 11 3 8" xfId="1737"/>
    <cellStyle name="Денежный 12 12 11 3 9" xfId="1738"/>
    <cellStyle name="Денежный 12 12 11 4" xfId="1739"/>
    <cellStyle name="Денежный 12 12 11 5" xfId="1740"/>
    <cellStyle name="Денежный 12 12 11 5 2" xfId="1741"/>
    <cellStyle name="Денежный 12 12 11 5 2 2" xfId="1742"/>
    <cellStyle name="Денежный 12 12 11 5 2 3" xfId="1743"/>
    <cellStyle name="Денежный 12 12 11 5 2 4" xfId="1744"/>
    <cellStyle name="Денежный 12 12 11 5 2 5" xfId="1745"/>
    <cellStyle name="Денежный 12 12 11 5 2 6" xfId="1746"/>
    <cellStyle name="Денежный 12 12 11 5 2 7" xfId="1747"/>
    <cellStyle name="Денежный 12 12 11 5 2 8" xfId="1748"/>
    <cellStyle name="Денежный 12 12 11 5 3" xfId="1749"/>
    <cellStyle name="Денежный 12 12 11 5 4" xfId="1750"/>
    <cellStyle name="Денежный 12 12 11 5 5" xfId="1751"/>
    <cellStyle name="Денежный 12 12 11 5 6" xfId="1752"/>
    <cellStyle name="Денежный 12 12 11 5 7" xfId="1753"/>
    <cellStyle name="Денежный 12 12 11 5 8" xfId="1754"/>
    <cellStyle name="Денежный 12 12 11 6" xfId="1755"/>
    <cellStyle name="Денежный 12 12 11 7" xfId="1756"/>
    <cellStyle name="Денежный 12 12 11 8" xfId="1757"/>
    <cellStyle name="Денежный 12 12 11 9" xfId="1758"/>
    <cellStyle name="Денежный 12 12 12" xfId="1759"/>
    <cellStyle name="Денежный 12 12 13" xfId="1760"/>
    <cellStyle name="Денежный 12 12 13 10" xfId="1761"/>
    <cellStyle name="Денежный 12 12 13 2" xfId="1762"/>
    <cellStyle name="Денежный 12 12 13 2 2" xfId="1763"/>
    <cellStyle name="Денежный 12 12 13 2 2 2" xfId="1764"/>
    <cellStyle name="Денежный 12 12 13 2 2 3" xfId="1765"/>
    <cellStyle name="Денежный 12 12 13 2 2 4" xfId="1766"/>
    <cellStyle name="Денежный 12 12 13 2 2 5" xfId="1767"/>
    <cellStyle name="Денежный 12 12 13 2 2 6" xfId="1768"/>
    <cellStyle name="Денежный 12 12 13 2 2 7" xfId="1769"/>
    <cellStyle name="Денежный 12 12 13 2 2 8" xfId="1770"/>
    <cellStyle name="Денежный 12 12 13 2 3" xfId="1771"/>
    <cellStyle name="Денежный 12 12 13 2 4" xfId="1772"/>
    <cellStyle name="Денежный 12 12 13 2 5" xfId="1773"/>
    <cellStyle name="Денежный 12 12 13 2 6" xfId="1774"/>
    <cellStyle name="Денежный 12 12 13 2 7" xfId="1775"/>
    <cellStyle name="Денежный 12 12 13 2 8" xfId="1776"/>
    <cellStyle name="Денежный 12 12 13 3" xfId="1777"/>
    <cellStyle name="Денежный 12 12 13 4" xfId="1778"/>
    <cellStyle name="Денежный 12 12 13 5" xfId="1779"/>
    <cellStyle name="Денежный 12 12 13 6" xfId="1780"/>
    <cellStyle name="Денежный 12 12 13 7" xfId="1781"/>
    <cellStyle name="Денежный 12 12 13 8" xfId="1782"/>
    <cellStyle name="Денежный 12 12 13 9" xfId="1783"/>
    <cellStyle name="Денежный 12 12 14" xfId="1784"/>
    <cellStyle name="Денежный 12 12 15" xfId="1785"/>
    <cellStyle name="Денежный 12 12 16" xfId="1786"/>
    <cellStyle name="Денежный 12 12 16 2" xfId="1787"/>
    <cellStyle name="Денежный 12 12 16 2 2" xfId="1788"/>
    <cellStyle name="Денежный 12 12 16 2 3" xfId="1789"/>
    <cellStyle name="Денежный 12 12 16 2 4" xfId="1790"/>
    <cellStyle name="Денежный 12 12 16 2 5" xfId="1791"/>
    <cellStyle name="Денежный 12 12 16 2 6" xfId="1792"/>
    <cellStyle name="Денежный 12 12 16 2 7" xfId="1793"/>
    <cellStyle name="Денежный 12 12 16 2 8" xfId="1794"/>
    <cellStyle name="Денежный 12 12 16 3" xfId="1795"/>
    <cellStyle name="Денежный 12 12 16 4" xfId="1796"/>
    <cellStyle name="Денежный 12 12 16 5" xfId="1797"/>
    <cellStyle name="Денежный 12 12 16 6" xfId="1798"/>
    <cellStyle name="Денежный 12 12 16 7" xfId="1799"/>
    <cellStyle name="Денежный 12 12 16 8" xfId="1800"/>
    <cellStyle name="Денежный 12 12 17" xfId="1801"/>
    <cellStyle name="Денежный 12 12 18" xfId="1802"/>
    <cellStyle name="Денежный 12 12 19" xfId="1803"/>
    <cellStyle name="Денежный 12 12 2" xfId="1804"/>
    <cellStyle name="Денежный 12 12 2 2" xfId="1805"/>
    <cellStyle name="Денежный 12 12 2 3" xfId="1806"/>
    <cellStyle name="Денежный 12 12 2 4" xfId="1807"/>
    <cellStyle name="Денежный 12 12 20" xfId="1808"/>
    <cellStyle name="Денежный 12 12 21" xfId="1809"/>
    <cellStyle name="Денежный 12 12 22" xfId="1810"/>
    <cellStyle name="Денежный 12 12 23" xfId="1811"/>
    <cellStyle name="Денежный 12 12 3" xfId="1812"/>
    <cellStyle name="Денежный 12 12 3 2" xfId="1813"/>
    <cellStyle name="Денежный 12 12 3 3" xfId="1814"/>
    <cellStyle name="Денежный 12 12 3 4" xfId="1815"/>
    <cellStyle name="Денежный 12 12 3 5" xfId="1816"/>
    <cellStyle name="Денежный 12 12 3 6" xfId="1817"/>
    <cellStyle name="Денежный 12 12 4" xfId="1818"/>
    <cellStyle name="Денежный 12 12 5" xfId="1819"/>
    <cellStyle name="Денежный 12 12 5 2" xfId="1820"/>
    <cellStyle name="Денежный 12 12 5 4" xfId="1821"/>
    <cellStyle name="Денежный 12 12 6" xfId="1822"/>
    <cellStyle name="Денежный 12 12 7" xfId="1823"/>
    <cellStyle name="Денежный 12 12 8" xfId="1824"/>
    <cellStyle name="Денежный 12 12 9" xfId="1825"/>
    <cellStyle name="Денежный 12 12_Мастер" xfId="1826"/>
    <cellStyle name="Денежный 12 13" xfId="1827"/>
    <cellStyle name="Денежный 12 14" xfId="1828"/>
    <cellStyle name="Денежный 12 15" xfId="1829"/>
    <cellStyle name="Денежный 12 16" xfId="1830"/>
    <cellStyle name="Денежный 12 17" xfId="1831"/>
    <cellStyle name="Денежный 12 18" xfId="1832"/>
    <cellStyle name="Денежный 12 19" xfId="1833"/>
    <cellStyle name="Денежный 12 2" xfId="1834"/>
    <cellStyle name="Денежный 12 2 2" xfId="1835"/>
    <cellStyle name="Денежный 12 2 3" xfId="1836"/>
    <cellStyle name="Денежный 12 20" xfId="1837"/>
    <cellStyle name="Денежный 12 21" xfId="1838"/>
    <cellStyle name="Денежный 12 22" xfId="1839"/>
    <cellStyle name="Денежный 12 23" xfId="1840"/>
    <cellStyle name="Денежный 12 3" xfId="1841"/>
    <cellStyle name="Денежный 12 3 2" xfId="1842"/>
    <cellStyle name="Денежный 12 3 3" xfId="1843"/>
    <cellStyle name="Денежный 12 4" xfId="1844"/>
    <cellStyle name="Денежный 12 5" xfId="1845"/>
    <cellStyle name="Денежный 12 6" xfId="1846"/>
    <cellStyle name="Денежный 12 7" xfId="1847"/>
    <cellStyle name="Денежный 12 8" xfId="1848"/>
    <cellStyle name="Денежный 12 9" xfId="1849"/>
    <cellStyle name="Денежный 13" xfId="1850"/>
    <cellStyle name="Денежный 13 10" xfId="1851"/>
    <cellStyle name="Денежный 13 11" xfId="1852"/>
    <cellStyle name="Денежный 13 11 2" xfId="1853"/>
    <cellStyle name="Денежный 13 11 3" xfId="1854"/>
    <cellStyle name="Денежный 13 11 4" xfId="4606"/>
    <cellStyle name="Денежный 13 12" xfId="1855"/>
    <cellStyle name="Денежный 13 12 2" xfId="1856"/>
    <cellStyle name="Денежный 13 13" xfId="1857"/>
    <cellStyle name="Денежный 13 14" xfId="1858"/>
    <cellStyle name="Денежный 13 15" xfId="4605"/>
    <cellStyle name="Денежный 13 2" xfId="1859"/>
    <cellStyle name="Денежный 13 3" xfId="1860"/>
    <cellStyle name="Денежный 13 4" xfId="1861"/>
    <cellStyle name="Денежный 13 5" xfId="1862"/>
    <cellStyle name="Денежный 13 6" xfId="1863"/>
    <cellStyle name="Денежный 13 7" xfId="1864"/>
    <cellStyle name="Денежный 13 8" xfId="1865"/>
    <cellStyle name="Денежный 13 9" xfId="1866"/>
    <cellStyle name="Денежный 14" xfId="1867"/>
    <cellStyle name="Денежный 14 10" xfId="1868"/>
    <cellStyle name="Денежный 14 10 2" xfId="1869"/>
    <cellStyle name="Денежный 14 11" xfId="1870"/>
    <cellStyle name="Денежный 14 12" xfId="1871"/>
    <cellStyle name="Денежный 14 13" xfId="4607"/>
    <cellStyle name="Денежный 14 2" xfId="1872"/>
    <cellStyle name="Денежный 14 3" xfId="1873"/>
    <cellStyle name="Денежный 14 4" xfId="1874"/>
    <cellStyle name="Денежный 14 5" xfId="1875"/>
    <cellStyle name="Денежный 14 6" xfId="1876"/>
    <cellStyle name="Денежный 14 7" xfId="1877"/>
    <cellStyle name="Денежный 14 8" xfId="1878"/>
    <cellStyle name="Денежный 14 9" xfId="1879"/>
    <cellStyle name="Денежный 15" xfId="1880"/>
    <cellStyle name="Денежный 15 2" xfId="1881"/>
    <cellStyle name="Денежный 15 2 2" xfId="1882"/>
    <cellStyle name="Денежный 15 3" xfId="1883"/>
    <cellStyle name="Денежный 15 4" xfId="1884"/>
    <cellStyle name="Денежный 15 5" xfId="4608"/>
    <cellStyle name="Денежный 16" xfId="1885"/>
    <cellStyle name="Денежный 16 2" xfId="1886"/>
    <cellStyle name="Денежный 16 2 2" xfId="1887"/>
    <cellStyle name="Денежный 17" xfId="1888"/>
    <cellStyle name="Денежный 17 2" xfId="1889"/>
    <cellStyle name="Денежный 18" xfId="1890"/>
    <cellStyle name="Денежный 18 2" xfId="1891"/>
    <cellStyle name="Денежный 18 2 2" xfId="1892"/>
    <cellStyle name="Денежный 18 2 3" xfId="1893"/>
    <cellStyle name="Денежный 18 2 4" xfId="4609"/>
    <cellStyle name="Денежный 18 3" xfId="1894"/>
    <cellStyle name="Денежный 18 3 2" xfId="1895"/>
    <cellStyle name="Денежный 18 3 2 2" xfId="1896"/>
    <cellStyle name="Денежный 18 3 3" xfId="1897"/>
    <cellStyle name="Денежный 18 3 4" xfId="1898"/>
    <cellStyle name="Денежный 18 3 5" xfId="4610"/>
    <cellStyle name="Денежный 19" xfId="1899"/>
    <cellStyle name="Денежный 19 2" xfId="1900"/>
    <cellStyle name="Денежный 19 2 2" xfId="1901"/>
    <cellStyle name="Денежный 19 2 2 2" xfId="1902"/>
    <cellStyle name="Денежный 19 2 3" xfId="1903"/>
    <cellStyle name="Денежный 19 2 4" xfId="1904"/>
    <cellStyle name="Денежный 19 2 5" xfId="4612"/>
    <cellStyle name="Денежный 19 3" xfId="1905"/>
    <cellStyle name="Денежный 19 3 2" xfId="1906"/>
    <cellStyle name="Денежный 19 4" xfId="1907"/>
    <cellStyle name="Денежный 19 5" xfId="1908"/>
    <cellStyle name="Денежный 19 6" xfId="4611"/>
    <cellStyle name="Денежный 2" xfId="1909"/>
    <cellStyle name="Денежный 2 10" xfId="1910"/>
    <cellStyle name="Денежный 2 10 2" xfId="1911"/>
    <cellStyle name="Денежный 2 10 2 10" xfId="1912"/>
    <cellStyle name="Денежный 2 10 2 10 2" xfId="1913"/>
    <cellStyle name="Денежный 2 10 2 10 3" xfId="1914"/>
    <cellStyle name="Денежный 2 10 2 10 4" xfId="1915"/>
    <cellStyle name="Денежный 2 10 2 10 5" xfId="1916"/>
    <cellStyle name="Денежный 2 10 2 10 6" xfId="1917"/>
    <cellStyle name="Денежный 2 10 2 11" xfId="1918"/>
    <cellStyle name="Денежный 2 10 2 11 2" xfId="1919"/>
    <cellStyle name="Денежный 2 10 2 12" xfId="1920"/>
    <cellStyle name="Денежный 2 10 2 13" xfId="1921"/>
    <cellStyle name="Денежный 2 10 2 13 2" xfId="1922"/>
    <cellStyle name="Денежный 2 10 2 13 3" xfId="1923"/>
    <cellStyle name="Денежный 2 10 2 13 4" xfId="1924"/>
    <cellStyle name="Денежный 2 10 2 13 5" xfId="1925"/>
    <cellStyle name="Денежный 2 10 2 13 6" xfId="1926"/>
    <cellStyle name="Денежный 2 10 2 14" xfId="1927"/>
    <cellStyle name="Денежный 2 10 2 15" xfId="1928"/>
    <cellStyle name="Денежный 2 10 2 15 2" xfId="1929"/>
    <cellStyle name="Денежный 2 10 2 16" xfId="1930"/>
    <cellStyle name="Денежный 2 10 2 17" xfId="1931"/>
    <cellStyle name="Денежный 2 10 2 18" xfId="1932"/>
    <cellStyle name="Денежный 2 10 2 2" xfId="1933"/>
    <cellStyle name="Денежный 2 10 2 2 2" xfId="1934"/>
    <cellStyle name="Денежный 2 10 2 2 2 2" xfId="1935"/>
    <cellStyle name="Денежный 2 10 2 2 2 3" xfId="1936"/>
    <cellStyle name="Денежный 2 10 2 2 2 4" xfId="1937"/>
    <cellStyle name="Денежный 2 10 2 2 2 5" xfId="1938"/>
    <cellStyle name="Денежный 2 10 2 2 2 6" xfId="1939"/>
    <cellStyle name="Денежный 2 10 2 2 3" xfId="1940"/>
    <cellStyle name="Денежный 2 10 2 2 4" xfId="1941"/>
    <cellStyle name="Денежный 2 10 2 3" xfId="1942"/>
    <cellStyle name="Денежный 2 10 2 3 2" xfId="1943"/>
    <cellStyle name="Денежный 2 10 2 3 3" xfId="1944"/>
    <cellStyle name="Денежный 2 10 2 3 4" xfId="1945"/>
    <cellStyle name="Денежный 2 10 2 3 5" xfId="1946"/>
    <cellStyle name="Денежный 2 10 2 3 6" xfId="1947"/>
    <cellStyle name="Денежный 2 10 2 4" xfId="1948"/>
    <cellStyle name="Денежный 2 10 2 4 2" xfId="1949"/>
    <cellStyle name="Денежный 2 10 2 4 3" xfId="1950"/>
    <cellStyle name="Денежный 2 10 2 4 4" xfId="1951"/>
    <cellStyle name="Денежный 2 10 2 4 5" xfId="1952"/>
    <cellStyle name="Денежный 2 10 2 4 6" xfId="1953"/>
    <cellStyle name="Денежный 2 10 2 5" xfId="1954"/>
    <cellStyle name="Денежный 2 10 2 5 2" xfId="1955"/>
    <cellStyle name="Денежный 2 10 2 5 3" xfId="1956"/>
    <cellStyle name="Денежный 2 10 2 5 4" xfId="1957"/>
    <cellStyle name="Денежный 2 10 2 5 5" xfId="1958"/>
    <cellStyle name="Денежный 2 10 2 5 6" xfId="1959"/>
    <cellStyle name="Денежный 2 10 2 6" xfId="1960"/>
    <cellStyle name="Денежный 2 10 2 6 2" xfId="1961"/>
    <cellStyle name="Денежный 2 10 2 6 3" xfId="1962"/>
    <cellStyle name="Денежный 2 10 2 6 4" xfId="1963"/>
    <cellStyle name="Денежный 2 10 2 6 5" xfId="1964"/>
    <cellStyle name="Денежный 2 10 2 6 6" xfId="1965"/>
    <cellStyle name="Денежный 2 10 2 7" xfId="1966"/>
    <cellStyle name="Денежный 2 10 2 7 2" xfId="1967"/>
    <cellStyle name="Денежный 2 10 2 7 3" xfId="1968"/>
    <cellStyle name="Денежный 2 10 2 7 4" xfId="1969"/>
    <cellStyle name="Денежный 2 10 2 7 5" xfId="1970"/>
    <cellStyle name="Денежный 2 10 2 7 6" xfId="1971"/>
    <cellStyle name="Денежный 2 10 2 8" xfId="1972"/>
    <cellStyle name="Денежный 2 10 2 8 2" xfId="1973"/>
    <cellStyle name="Денежный 2 10 2 8 3" xfId="1974"/>
    <cellStyle name="Денежный 2 10 2 8 4" xfId="1975"/>
    <cellStyle name="Денежный 2 10 2 8 5" xfId="1976"/>
    <cellStyle name="Денежный 2 10 2 8 6" xfId="1977"/>
    <cellStyle name="Денежный 2 10 2 9" xfId="1978"/>
    <cellStyle name="Денежный 2 10 2 9 2" xfId="1979"/>
    <cellStyle name="Денежный 2 10 2 9 3" xfId="1980"/>
    <cellStyle name="Денежный 2 10 2 9 4" xfId="1981"/>
    <cellStyle name="Денежный 2 10 2 9 5" xfId="1982"/>
    <cellStyle name="Денежный 2 10 2 9 6" xfId="1983"/>
    <cellStyle name="Денежный 2 10 3" xfId="1984"/>
    <cellStyle name="Денежный 2 10 4" xfId="1985"/>
    <cellStyle name="Денежный 2 10 5" xfId="1986"/>
    <cellStyle name="Денежный 2 10 6" xfId="1987"/>
    <cellStyle name="Денежный 2 10 7" xfId="1988"/>
    <cellStyle name="Денежный 2 11" xfId="1989"/>
    <cellStyle name="Денежный 2 11 2" xfId="1990"/>
    <cellStyle name="Денежный 2 11 2 2" xfId="1991"/>
    <cellStyle name="Денежный 2 11 2 2 2" xfId="1992"/>
    <cellStyle name="Денежный 2 11 2 2 3" xfId="1993"/>
    <cellStyle name="Денежный 2 11 2 2 4" xfId="1994"/>
    <cellStyle name="Денежный 2 11 2 2 5" xfId="1995"/>
    <cellStyle name="Денежный 2 11 2 2 6" xfId="1996"/>
    <cellStyle name="Денежный 2 11 2 3" xfId="1997"/>
    <cellStyle name="Денежный 2 11 2 3 2" xfId="1998"/>
    <cellStyle name="Денежный 2 11 2 3 3" xfId="1999"/>
    <cellStyle name="Денежный 2 11 2 3 4" xfId="2000"/>
    <cellStyle name="Денежный 2 11 2 3 5" xfId="2001"/>
    <cellStyle name="Денежный 2 11 2 3 6" xfId="2002"/>
    <cellStyle name="Денежный 2 11 2 4" xfId="2003"/>
    <cellStyle name="Денежный 2 11 2 5" xfId="2004"/>
    <cellStyle name="Денежный 2 11 2 6" xfId="2005"/>
    <cellStyle name="Денежный 2 11 2 7" xfId="2006"/>
    <cellStyle name="Денежный 2 11 2 8" xfId="2007"/>
    <cellStyle name="Денежный 2 11 3" xfId="2008"/>
    <cellStyle name="Денежный 2 11 4" xfId="2009"/>
    <cellStyle name="Денежный 2 11 4 2" xfId="2010"/>
    <cellStyle name="Денежный 2 11 5" xfId="2011"/>
    <cellStyle name="Денежный 2 11 6" xfId="2012"/>
    <cellStyle name="Денежный 2 11 7" xfId="2013"/>
    <cellStyle name="Денежный 2 11 8" xfId="2014"/>
    <cellStyle name="Денежный 2 12" xfId="2015"/>
    <cellStyle name="Денежный 2 12 2" xfId="2016"/>
    <cellStyle name="Денежный 2 12 3" xfId="2017"/>
    <cellStyle name="Денежный 2 12 4" xfId="2018"/>
    <cellStyle name="Денежный 2 12 5" xfId="2019"/>
    <cellStyle name="Денежный 2 12 6" xfId="2020"/>
    <cellStyle name="Денежный 2 13" xfId="2021"/>
    <cellStyle name="Денежный 2 13 2" xfId="2022"/>
    <cellStyle name="Денежный 2 13 3" xfId="2023"/>
    <cellStyle name="Денежный 2 13 4" xfId="2024"/>
    <cellStyle name="Денежный 2 13 5" xfId="2025"/>
    <cellStyle name="Денежный 2 13 6" xfId="2026"/>
    <cellStyle name="Денежный 2 13 7" xfId="2027"/>
    <cellStyle name="Денежный 2 13 8" xfId="2028"/>
    <cellStyle name="Денежный 2 14" xfId="2029"/>
    <cellStyle name="Денежный 2 14 2" xfId="2030"/>
    <cellStyle name="Денежный 2 14 3" xfId="2031"/>
    <cellStyle name="Денежный 2 15" xfId="2032"/>
    <cellStyle name="Денежный 2 15 2" xfId="2033"/>
    <cellStyle name="Денежный 2 15 3" xfId="2034"/>
    <cellStyle name="Денежный 2 15 3 2" xfId="2035"/>
    <cellStyle name="Денежный 2 15 4" xfId="2036"/>
    <cellStyle name="Денежный 2 15 5" xfId="2037"/>
    <cellStyle name="Денежный 2 15 6" xfId="2038"/>
    <cellStyle name="Денежный 2 16" xfId="2039"/>
    <cellStyle name="Денежный 2 16 2" xfId="2040"/>
    <cellStyle name="Денежный 2 16 3" xfId="2041"/>
    <cellStyle name="Денежный 2 16 4" xfId="2042"/>
    <cellStyle name="Денежный 2 16 5" xfId="2043"/>
    <cellStyle name="Денежный 2 16 6" xfId="2044"/>
    <cellStyle name="Денежный 2 17" xfId="2045"/>
    <cellStyle name="Денежный 2 17 2" xfId="2046"/>
    <cellStyle name="Денежный 2 17 3" xfId="2047"/>
    <cellStyle name="Денежный 2 17 4" xfId="2048"/>
    <cellStyle name="Денежный 2 17 5" xfId="2049"/>
    <cellStyle name="Денежный 2 17 6" xfId="2050"/>
    <cellStyle name="Денежный 2 18" xfId="2051"/>
    <cellStyle name="Денежный 2 19" xfId="2052"/>
    <cellStyle name="Денежный 2 2" xfId="2053"/>
    <cellStyle name="Денежный 2 2 10" xfId="2054"/>
    <cellStyle name="Денежный 2 2 10 2" xfId="2055"/>
    <cellStyle name="Денежный 2 2 10 3" xfId="2056"/>
    <cellStyle name="Денежный 2 2 10 4" xfId="2057"/>
    <cellStyle name="Денежный 2 2 10 5" xfId="2058"/>
    <cellStyle name="Денежный 2 2 10 6" xfId="2059"/>
    <cellStyle name="Денежный 2 2 11" xfId="2060"/>
    <cellStyle name="Денежный 2 2 11 2" xfId="2061"/>
    <cellStyle name="Денежный 2 2 11 3" xfId="2062"/>
    <cellStyle name="Денежный 2 2 11 4" xfId="2063"/>
    <cellStyle name="Денежный 2 2 11 5" xfId="2064"/>
    <cellStyle name="Денежный 2 2 11 6" xfId="2065"/>
    <cellStyle name="Денежный 2 2 12" xfId="2066"/>
    <cellStyle name="Денежный 2 2 12 2" xfId="2067"/>
    <cellStyle name="Денежный 2 2 12 3" xfId="2068"/>
    <cellStyle name="Денежный 2 2 12 4" xfId="2069"/>
    <cellStyle name="Денежный 2 2 12 5" xfId="2070"/>
    <cellStyle name="Денежный 2 2 12 6" xfId="2071"/>
    <cellStyle name="Денежный 2 2 13" xfId="2072"/>
    <cellStyle name="Денежный 2 2 14" xfId="2073"/>
    <cellStyle name="Денежный 2 2 15" xfId="2074"/>
    <cellStyle name="Денежный 2 2 16" xfId="2075"/>
    <cellStyle name="Денежный 2 2 17" xfId="2076"/>
    <cellStyle name="Денежный 2 2 2" xfId="2077"/>
    <cellStyle name="Денежный 2 2 2 10" xfId="2078"/>
    <cellStyle name="Денежный 2 2 2 11" xfId="2079"/>
    <cellStyle name="Денежный 2 2 2 12" xfId="2080"/>
    <cellStyle name="Денежный 2 2 2 12 2" xfId="2081"/>
    <cellStyle name="Денежный 2 2 2 13" xfId="2082"/>
    <cellStyle name="Денежный 2 2 2 2" xfId="2083"/>
    <cellStyle name="Денежный 2 2 2 3" xfId="2084"/>
    <cellStyle name="Денежный 2 2 2 3 2" xfId="2085"/>
    <cellStyle name="Денежный 2 2 2 3 3" xfId="2086"/>
    <cellStyle name="Денежный 2 2 2 3 4" xfId="2087"/>
    <cellStyle name="Денежный 2 2 2 3 5" xfId="2088"/>
    <cellStyle name="Денежный 2 2 2 3 6" xfId="2089"/>
    <cellStyle name="Денежный 2 2 2 4" xfId="2090"/>
    <cellStyle name="Денежный 2 2 2 4 2" xfId="2091"/>
    <cellStyle name="Денежный 2 2 2 4 3" xfId="2092"/>
    <cellStyle name="Денежный 2 2 2 4 4" xfId="2093"/>
    <cellStyle name="Денежный 2 2 2 4 5" xfId="2094"/>
    <cellStyle name="Денежный 2 2 2 4 6" xfId="2095"/>
    <cellStyle name="Денежный 2 2 2 4 7" xfId="2096"/>
    <cellStyle name="Денежный 2 2 2 5" xfId="2097"/>
    <cellStyle name="Денежный 2 2 2 6" xfId="2098"/>
    <cellStyle name="Денежный 2 2 2 7" xfId="2099"/>
    <cellStyle name="Денежный 2 2 2 8" xfId="2100"/>
    <cellStyle name="Денежный 2 2 2 9" xfId="2101"/>
    <cellStyle name="Денежный 2 2 3" xfId="2102"/>
    <cellStyle name="Денежный 2 2 3 2" xfId="2103"/>
    <cellStyle name="Денежный 2 2 3 3" xfId="2104"/>
    <cellStyle name="Денежный 2 2 3 3 2" xfId="2105"/>
    <cellStyle name="Денежный 2 2 3 3 3" xfId="2106"/>
    <cellStyle name="Денежный 2 2 3 4" xfId="2107"/>
    <cellStyle name="Денежный 2 2 3 5" xfId="2108"/>
    <cellStyle name="Денежный 2 2 3 6" xfId="2109"/>
    <cellStyle name="Денежный 2 2 4" xfId="2110"/>
    <cellStyle name="Денежный 2 2 5" xfId="2111"/>
    <cellStyle name="Денежный 2 2 5 2" xfId="2112"/>
    <cellStyle name="Денежный 2 2 5 2 2" xfId="2113"/>
    <cellStyle name="Денежный 2 2 5 2 3" xfId="2114"/>
    <cellStyle name="Денежный 2 2 5 2 4" xfId="2115"/>
    <cellStyle name="Денежный 2 2 5 2 5" xfId="2116"/>
    <cellStyle name="Денежный 2 2 5 2 6" xfId="2117"/>
    <cellStyle name="Денежный 2 2 6" xfId="2118"/>
    <cellStyle name="Денежный 2 2 6 2" xfId="2119"/>
    <cellStyle name="Денежный 2 2 6 3" xfId="2120"/>
    <cellStyle name="Денежный 2 2 6 4" xfId="2121"/>
    <cellStyle name="Денежный 2 2 6 5" xfId="2122"/>
    <cellStyle name="Денежный 2 2 6 6" xfId="2123"/>
    <cellStyle name="Денежный 2 2 7" xfId="2124"/>
    <cellStyle name="Денежный 2 2 7 2" xfId="2125"/>
    <cellStyle name="Денежный 2 2 7 3" xfId="2126"/>
    <cellStyle name="Денежный 2 2 7 4" xfId="2127"/>
    <cellStyle name="Денежный 2 2 7 5" xfId="2128"/>
    <cellStyle name="Денежный 2 2 7 6" xfId="2129"/>
    <cellStyle name="Денежный 2 2 8" xfId="2130"/>
    <cellStyle name="Денежный 2 2 8 2" xfId="2131"/>
    <cellStyle name="Денежный 2 2 8 3" xfId="2132"/>
    <cellStyle name="Денежный 2 2 8 4" xfId="2133"/>
    <cellStyle name="Денежный 2 2 8 5" xfId="2134"/>
    <cellStyle name="Денежный 2 2 8 6" xfId="2135"/>
    <cellStyle name="Денежный 2 2 9" xfId="2136"/>
    <cellStyle name="Денежный 2 2 9 2" xfId="2137"/>
    <cellStyle name="Денежный 2 2 9 3" xfId="2138"/>
    <cellStyle name="Денежный 2 2 9 4" xfId="2139"/>
    <cellStyle name="Денежный 2 2 9 5" xfId="2140"/>
    <cellStyle name="Денежный 2 2 9 6" xfId="2141"/>
    <cellStyle name="Денежный 2 20" xfId="2142"/>
    <cellStyle name="Денежный 2 21" xfId="2143"/>
    <cellStyle name="Денежный 2 21 2" xfId="2144"/>
    <cellStyle name="Денежный 2 21 3" xfId="2145"/>
    <cellStyle name="Денежный 2 21 4" xfId="2146"/>
    <cellStyle name="Денежный 2 21 5" xfId="2147"/>
    <cellStyle name="Денежный 2 21 6" xfId="2148"/>
    <cellStyle name="Денежный 2 22" xfId="2149"/>
    <cellStyle name="Денежный 2 22 2" xfId="2150"/>
    <cellStyle name="Денежный 2 22 3" xfId="2151"/>
    <cellStyle name="Денежный 2 22 4" xfId="2152"/>
    <cellStyle name="Денежный 2 22 5" xfId="2153"/>
    <cellStyle name="Денежный 2 22 6" xfId="2154"/>
    <cellStyle name="Денежный 2 23" xfId="2155"/>
    <cellStyle name="Денежный 2 23 2" xfId="2156"/>
    <cellStyle name="Денежный 2 23 3" xfId="2157"/>
    <cellStyle name="Денежный 2 23 4" xfId="2158"/>
    <cellStyle name="Денежный 2 23 5" xfId="2159"/>
    <cellStyle name="Денежный 2 23 6" xfId="2160"/>
    <cellStyle name="Денежный 2 24" xfId="2161"/>
    <cellStyle name="Денежный 2 24 2" xfId="2162"/>
    <cellStyle name="Денежный 2 24 3" xfId="2163"/>
    <cellStyle name="Денежный 2 24 4" xfId="2164"/>
    <cellStyle name="Денежный 2 24 5" xfId="2165"/>
    <cellStyle name="Денежный 2 24 6" xfId="2166"/>
    <cellStyle name="Денежный 2 24 7" xfId="2167"/>
    <cellStyle name="Денежный 2 25" xfId="2168"/>
    <cellStyle name="Денежный 2 26" xfId="2169"/>
    <cellStyle name="Денежный 2 27" xfId="2170"/>
    <cellStyle name="Денежный 2 28" xfId="2171"/>
    <cellStyle name="Денежный 2 28 2" xfId="2172"/>
    <cellStyle name="Денежный 2 28 3" xfId="2173"/>
    <cellStyle name="Денежный 2 28 4" xfId="2174"/>
    <cellStyle name="Денежный 2 28 5" xfId="2175"/>
    <cellStyle name="Денежный 2 28 6" xfId="2176"/>
    <cellStyle name="Денежный 2 29" xfId="2177"/>
    <cellStyle name="Денежный 2 29 2" xfId="2178"/>
    <cellStyle name="Денежный 2 29 3" xfId="2179"/>
    <cellStyle name="Денежный 2 29 3 2" xfId="2180"/>
    <cellStyle name="Денежный 2 29 4" xfId="2181"/>
    <cellStyle name="Денежный 2 29 5" xfId="2182"/>
    <cellStyle name="Денежный 2 29 6" xfId="2183"/>
    <cellStyle name="Денежный 2 3" xfId="2184"/>
    <cellStyle name="Денежный 2 3 10" xfId="2185"/>
    <cellStyle name="Денежный 2 3 11" xfId="2186"/>
    <cellStyle name="Денежный 2 3 12" xfId="2187"/>
    <cellStyle name="Денежный 2 3 13" xfId="2188"/>
    <cellStyle name="Денежный 2 3 14" xfId="2189"/>
    <cellStyle name="Денежный 2 3 2" xfId="2190"/>
    <cellStyle name="Денежный 2 3 2 2" xfId="2191"/>
    <cellStyle name="Денежный 2 3 2 3" xfId="2192"/>
    <cellStyle name="Денежный 2 3 2 3 2" xfId="2193"/>
    <cellStyle name="Денежный 2 3 2 3 3" xfId="2194"/>
    <cellStyle name="Денежный 2 3 2 3 4" xfId="2195"/>
    <cellStyle name="Денежный 2 3 2 3 5" xfId="2196"/>
    <cellStyle name="Денежный 2 3 2 3 6" xfId="2197"/>
    <cellStyle name="Денежный 2 3 2 4" xfId="2198"/>
    <cellStyle name="Денежный 2 3 2 5" xfId="2199"/>
    <cellStyle name="Денежный 2 3 3" xfId="2200"/>
    <cellStyle name="Денежный 2 3 4" xfId="2201"/>
    <cellStyle name="Денежный 2 3 5" xfId="2202"/>
    <cellStyle name="Денежный 2 3 6" xfId="2203"/>
    <cellStyle name="Денежный 2 3 7" xfId="2204"/>
    <cellStyle name="Денежный 2 3 8" xfId="2205"/>
    <cellStyle name="Денежный 2 3 9" xfId="2206"/>
    <cellStyle name="Денежный 2 3 9 10" xfId="2207"/>
    <cellStyle name="Денежный 2 3 9 2" xfId="2208"/>
    <cellStyle name="Денежный 2 3 9 2 2" xfId="2209"/>
    <cellStyle name="Денежный 2 3 9 2 3" xfId="2210"/>
    <cellStyle name="Денежный 2 3 9 2 4" xfId="2211"/>
    <cellStyle name="Денежный 2 3 9 2 5" xfId="2212"/>
    <cellStyle name="Денежный 2 3 9 2 6" xfId="2213"/>
    <cellStyle name="Денежный 2 3 9 3" xfId="2214"/>
    <cellStyle name="Денежный 2 3 9 4" xfId="2215"/>
    <cellStyle name="Денежный 2 3 9 5" xfId="2216"/>
    <cellStyle name="Денежный 2 3 9 6" xfId="2217"/>
    <cellStyle name="Денежный 2 3 9 7" xfId="2218"/>
    <cellStyle name="Денежный 2 3 9 8" xfId="2219"/>
    <cellStyle name="Денежный 2 3 9 9" xfId="2220"/>
    <cellStyle name="Денежный 2 30" xfId="2221"/>
    <cellStyle name="Денежный 2 30 2" xfId="2222"/>
    <cellStyle name="Денежный 2 30 3" xfId="2223"/>
    <cellStyle name="Денежный 2 30 3 2" xfId="2224"/>
    <cellStyle name="Денежный 2 31" xfId="2225"/>
    <cellStyle name="Денежный 2 32" xfId="2226"/>
    <cellStyle name="Денежный 2 33" xfId="2227"/>
    <cellStyle name="Денежный 2 34" xfId="2228"/>
    <cellStyle name="Денежный 2 34 2" xfId="2229"/>
    <cellStyle name="Денежный 2 34 3" xfId="2230"/>
    <cellStyle name="Денежный 2 34 4" xfId="2231"/>
    <cellStyle name="Денежный 2 34 5" xfId="2232"/>
    <cellStyle name="Денежный 2 34 6" xfId="2233"/>
    <cellStyle name="Денежный 2 35" xfId="2234"/>
    <cellStyle name="Денежный 2 35 2" xfId="2235"/>
    <cellStyle name="Денежный 2 35 3" xfId="2236"/>
    <cellStyle name="Денежный 2 35 4" xfId="2237"/>
    <cellStyle name="Денежный 2 35 5" xfId="2238"/>
    <cellStyle name="Денежный 2 35 6" xfId="2239"/>
    <cellStyle name="Денежный 2 36" xfId="2240"/>
    <cellStyle name="Денежный 2 36 2" xfId="2241"/>
    <cellStyle name="Денежный 2 37" xfId="2242"/>
    <cellStyle name="Денежный 2 38" xfId="2243"/>
    <cellStyle name="Денежный 2 39" xfId="2244"/>
    <cellStyle name="Денежный 2 4" xfId="2245"/>
    <cellStyle name="Денежный 2 4 10" xfId="2246"/>
    <cellStyle name="Денежный 2 4 10 2" xfId="2247"/>
    <cellStyle name="Денежный 2 4 11" xfId="2248"/>
    <cellStyle name="Денежный 2 4 12" xfId="2249"/>
    <cellStyle name="Денежный 2 4 13" xfId="2250"/>
    <cellStyle name="Денежный 2 4 14" xfId="2251"/>
    <cellStyle name="Денежный 2 4 2" xfId="2252"/>
    <cellStyle name="Денежный 2 4 2 2" xfId="2253"/>
    <cellStyle name="Денежный 2 4 2 3" xfId="2254"/>
    <cellStyle name="Денежный 2 4 3" xfId="2255"/>
    <cellStyle name="Денежный 2 4 3 2" xfId="2256"/>
    <cellStyle name="Денежный 2 4 3 3" xfId="2257"/>
    <cellStyle name="Денежный 2 4 4" xfId="2258"/>
    <cellStyle name="Денежный 2 4 5" xfId="2259"/>
    <cellStyle name="Денежный 2 4 6" xfId="2260"/>
    <cellStyle name="Денежный 2 4 7" xfId="2261"/>
    <cellStyle name="Денежный 2 4 8" xfId="2262"/>
    <cellStyle name="Денежный 2 4 9" xfId="2263"/>
    <cellStyle name="Денежный 2 40" xfId="2264"/>
    <cellStyle name="Денежный 2 41" xfId="2265"/>
    <cellStyle name="Денежный 2 42" xfId="2266"/>
    <cellStyle name="Денежный 2 43" xfId="2267"/>
    <cellStyle name="Денежный 2 44" xfId="2268"/>
    <cellStyle name="Денежный 2 44 10" xfId="2269"/>
    <cellStyle name="Денежный 2 44 11" xfId="2270"/>
    <cellStyle name="Денежный 2 44 12" xfId="2271"/>
    <cellStyle name="Денежный 2 44 2" xfId="2272"/>
    <cellStyle name="Денежный 2 44 2 10" xfId="2273"/>
    <cellStyle name="Денежный 2 44 2 11" xfId="2274"/>
    <cellStyle name="Денежный 2 44 2 12" xfId="2275"/>
    <cellStyle name="Денежный 2 44 2 2" xfId="2276"/>
    <cellStyle name="Денежный 2 44 2 2 10" xfId="2277"/>
    <cellStyle name="Денежный 2 44 2 2 2" xfId="2278"/>
    <cellStyle name="Денежный 2 44 2 2 2 2" xfId="2279"/>
    <cellStyle name="Денежный 2 44 2 2 2 2 2" xfId="2280"/>
    <cellStyle name="Денежный 2 44 2 2 2 2 3" xfId="2281"/>
    <cellStyle name="Денежный 2 44 2 2 2 2 4" xfId="2282"/>
    <cellStyle name="Денежный 2 44 2 2 2 2 5" xfId="2283"/>
    <cellStyle name="Денежный 2 44 2 2 2 2 6" xfId="2284"/>
    <cellStyle name="Денежный 2 44 2 2 2 2 7" xfId="2285"/>
    <cellStyle name="Денежный 2 44 2 2 2 2 8" xfId="2286"/>
    <cellStyle name="Денежный 2 44 2 2 2 3" xfId="2287"/>
    <cellStyle name="Денежный 2 44 2 2 2 4" xfId="2288"/>
    <cellStyle name="Денежный 2 44 2 2 2 5" xfId="2289"/>
    <cellStyle name="Денежный 2 44 2 2 2 6" xfId="2290"/>
    <cellStyle name="Денежный 2 44 2 2 2 7" xfId="2291"/>
    <cellStyle name="Денежный 2 44 2 2 2 8" xfId="2292"/>
    <cellStyle name="Денежный 2 44 2 2 3" xfId="2293"/>
    <cellStyle name="Денежный 2 44 2 2 4" xfId="2294"/>
    <cellStyle name="Денежный 2 44 2 2 5" xfId="2295"/>
    <cellStyle name="Денежный 2 44 2 2 6" xfId="2296"/>
    <cellStyle name="Денежный 2 44 2 2 7" xfId="2297"/>
    <cellStyle name="Денежный 2 44 2 2 8" xfId="2298"/>
    <cellStyle name="Денежный 2 44 2 2 9" xfId="2299"/>
    <cellStyle name="Денежный 2 44 2 3" xfId="2300"/>
    <cellStyle name="Денежный 2 44 2 4" xfId="2301"/>
    <cellStyle name="Денежный 2 44 2 5" xfId="2302"/>
    <cellStyle name="Денежный 2 44 2 5 2" xfId="2303"/>
    <cellStyle name="Денежный 2 44 2 5 2 2" xfId="2304"/>
    <cellStyle name="Денежный 2 44 2 5 2 3" xfId="2305"/>
    <cellStyle name="Денежный 2 44 2 5 2 4" xfId="2306"/>
    <cellStyle name="Денежный 2 44 2 5 2 5" xfId="2307"/>
    <cellStyle name="Денежный 2 44 2 5 2 6" xfId="2308"/>
    <cellStyle name="Денежный 2 44 2 5 2 7" xfId="2309"/>
    <cellStyle name="Денежный 2 44 2 5 2 8" xfId="2310"/>
    <cellStyle name="Денежный 2 44 2 5 3" xfId="2311"/>
    <cellStyle name="Денежный 2 44 2 5 4" xfId="2312"/>
    <cellStyle name="Денежный 2 44 2 5 5" xfId="2313"/>
    <cellStyle name="Денежный 2 44 2 5 6" xfId="2314"/>
    <cellStyle name="Денежный 2 44 2 5 7" xfId="2315"/>
    <cellStyle name="Денежный 2 44 2 5 8" xfId="2316"/>
    <cellStyle name="Денежный 2 44 2 6" xfId="2317"/>
    <cellStyle name="Денежный 2 44 2 7" xfId="2318"/>
    <cellStyle name="Денежный 2 44 2 8" xfId="2319"/>
    <cellStyle name="Денежный 2 44 2 9" xfId="2320"/>
    <cellStyle name="Денежный 2 44 3" xfId="2321"/>
    <cellStyle name="Денежный 2 44 3 10" xfId="2322"/>
    <cellStyle name="Денежный 2 44 3 2" xfId="2323"/>
    <cellStyle name="Денежный 2 44 3 2 2" xfId="2324"/>
    <cellStyle name="Денежный 2 44 3 2 2 2" xfId="2325"/>
    <cellStyle name="Денежный 2 44 3 2 2 3" xfId="2326"/>
    <cellStyle name="Денежный 2 44 3 2 2 4" xfId="2327"/>
    <cellStyle name="Денежный 2 44 3 2 2 5" xfId="2328"/>
    <cellStyle name="Денежный 2 44 3 2 2 6" xfId="2329"/>
    <cellStyle name="Денежный 2 44 3 2 2 7" xfId="2330"/>
    <cellStyle name="Денежный 2 44 3 2 2 8" xfId="2331"/>
    <cellStyle name="Денежный 2 44 3 2 3" xfId="2332"/>
    <cellStyle name="Денежный 2 44 3 2 4" xfId="2333"/>
    <cellStyle name="Денежный 2 44 3 2 5" xfId="2334"/>
    <cellStyle name="Денежный 2 44 3 2 6" xfId="2335"/>
    <cellStyle name="Денежный 2 44 3 2 7" xfId="2336"/>
    <cellStyle name="Денежный 2 44 3 2 8" xfId="2337"/>
    <cellStyle name="Денежный 2 44 3 3" xfId="2338"/>
    <cellStyle name="Денежный 2 44 3 4" xfId="2339"/>
    <cellStyle name="Денежный 2 44 3 5" xfId="2340"/>
    <cellStyle name="Денежный 2 44 3 6" xfId="2341"/>
    <cellStyle name="Денежный 2 44 3 7" xfId="2342"/>
    <cellStyle name="Денежный 2 44 3 8" xfId="2343"/>
    <cellStyle name="Денежный 2 44 3 9" xfId="2344"/>
    <cellStyle name="Денежный 2 44 4" xfId="2345"/>
    <cellStyle name="Денежный 2 44 5" xfId="2346"/>
    <cellStyle name="Денежный 2 44 5 2" xfId="2347"/>
    <cellStyle name="Денежный 2 44 5 2 2" xfId="2348"/>
    <cellStyle name="Денежный 2 44 5 2 3" xfId="2349"/>
    <cellStyle name="Денежный 2 44 5 2 4" xfId="2350"/>
    <cellStyle name="Денежный 2 44 5 2 5" xfId="2351"/>
    <cellStyle name="Денежный 2 44 5 2 6" xfId="2352"/>
    <cellStyle name="Денежный 2 44 5 2 7" xfId="2353"/>
    <cellStyle name="Денежный 2 44 5 2 8" xfId="2354"/>
    <cellStyle name="Денежный 2 44 5 3" xfId="2355"/>
    <cellStyle name="Денежный 2 44 5 4" xfId="2356"/>
    <cellStyle name="Денежный 2 44 5 5" xfId="2357"/>
    <cellStyle name="Денежный 2 44 5 6" xfId="2358"/>
    <cellStyle name="Денежный 2 44 5 7" xfId="2359"/>
    <cellStyle name="Денежный 2 44 5 8" xfId="2360"/>
    <cellStyle name="Денежный 2 44 6" xfId="2361"/>
    <cellStyle name="Денежный 2 44 7" xfId="2362"/>
    <cellStyle name="Денежный 2 44 8" xfId="2363"/>
    <cellStyle name="Денежный 2 44 9" xfId="2364"/>
    <cellStyle name="Денежный 2 45" xfId="2365"/>
    <cellStyle name="Денежный 2 45 2" xfId="2366"/>
    <cellStyle name="Денежный 2 45 3" xfId="2367"/>
    <cellStyle name="Денежный 2 45 4" xfId="2368"/>
    <cellStyle name="Денежный 2 45 5" xfId="2369"/>
    <cellStyle name="Денежный 2 45 6" xfId="2370"/>
    <cellStyle name="Денежный 2 46" xfId="2371"/>
    <cellStyle name="Денежный 2 47" xfId="2372"/>
    <cellStyle name="Денежный 2 48" xfId="2373"/>
    <cellStyle name="Денежный 2 49" xfId="2374"/>
    <cellStyle name="Денежный 2 49 10" xfId="2375"/>
    <cellStyle name="Денежный 2 49 2" xfId="2376"/>
    <cellStyle name="Денежный 2 49 2 2" xfId="2377"/>
    <cellStyle name="Денежный 2 49 2 2 2" xfId="2378"/>
    <cellStyle name="Денежный 2 49 2 2 3" xfId="2379"/>
    <cellStyle name="Денежный 2 49 2 2 4" xfId="2380"/>
    <cellStyle name="Денежный 2 49 2 2 5" xfId="2381"/>
    <cellStyle name="Денежный 2 49 2 2 6" xfId="2382"/>
    <cellStyle name="Денежный 2 49 2 2 7" xfId="2383"/>
    <cellStyle name="Денежный 2 49 2 2 8" xfId="2384"/>
    <cellStyle name="Денежный 2 49 2 3" xfId="2385"/>
    <cellStyle name="Денежный 2 49 2 4" xfId="2386"/>
    <cellStyle name="Денежный 2 49 2 5" xfId="2387"/>
    <cellStyle name="Денежный 2 49 2 6" xfId="2388"/>
    <cellStyle name="Денежный 2 49 2 7" xfId="2389"/>
    <cellStyle name="Денежный 2 49 2 8" xfId="2390"/>
    <cellStyle name="Денежный 2 49 3" xfId="2391"/>
    <cellStyle name="Денежный 2 49 4" xfId="2392"/>
    <cellStyle name="Денежный 2 49 5" xfId="2393"/>
    <cellStyle name="Денежный 2 49 6" xfId="2394"/>
    <cellStyle name="Денежный 2 49 7" xfId="2395"/>
    <cellStyle name="Денежный 2 49 8" xfId="2396"/>
    <cellStyle name="Денежный 2 49 9" xfId="2397"/>
    <cellStyle name="Денежный 2 5" xfId="2398"/>
    <cellStyle name="Денежный 2 5 10" xfId="2399"/>
    <cellStyle name="Денежный 2 5 10 2" xfId="2400"/>
    <cellStyle name="Денежный 2 5 11" xfId="2401"/>
    <cellStyle name="Денежный 2 5 12" xfId="2402"/>
    <cellStyle name="Денежный 2 5 13" xfId="2403"/>
    <cellStyle name="Денежный 2 5 2" xfId="2404"/>
    <cellStyle name="Денежный 2 5 2 2" xfId="2405"/>
    <cellStyle name="Денежный 2 5 2 3" xfId="2406"/>
    <cellStyle name="Денежный 2 5 2 4" xfId="2407"/>
    <cellStyle name="Денежный 2 5 2 5" xfId="2408"/>
    <cellStyle name="Денежный 2 5 2 6" xfId="2409"/>
    <cellStyle name="Денежный 2 5 2 7" xfId="2410"/>
    <cellStyle name="Денежный 2 5 2 8" xfId="2411"/>
    <cellStyle name="Денежный 2 5 2 9" xfId="2412"/>
    <cellStyle name="Денежный 2 5 3" xfId="2413"/>
    <cellStyle name="Денежный 2 5 3 2" xfId="2414"/>
    <cellStyle name="Денежный 2 5 3 3" xfId="2415"/>
    <cellStyle name="Денежный 2 5 3 4" xfId="2416"/>
    <cellStyle name="Денежный 2 5 3 5" xfId="2417"/>
    <cellStyle name="Денежный 2 5 3 6" xfId="2418"/>
    <cellStyle name="Денежный 2 5 3 6 2" xfId="2419"/>
    <cellStyle name="Денежный 2 5 3 7" xfId="2420"/>
    <cellStyle name="Денежный 2 5 3 8" xfId="2421"/>
    <cellStyle name="Денежный 2 5 3 9" xfId="2422"/>
    <cellStyle name="Денежный 2 5 4" xfId="2423"/>
    <cellStyle name="Денежный 2 5 4 2" xfId="2424"/>
    <cellStyle name="Денежный 2 5 4 3" xfId="2425"/>
    <cellStyle name="Денежный 2 5 4 4" xfId="2426"/>
    <cellStyle name="Денежный 2 5 4 5" xfId="2427"/>
    <cellStyle name="Денежный 2 5 4 6" xfId="2428"/>
    <cellStyle name="Денежный 2 5 4 7" xfId="2429"/>
    <cellStyle name="Денежный 2 5 4 8" xfId="2430"/>
    <cellStyle name="Денежный 2 5 4 9" xfId="2431"/>
    <cellStyle name="Денежный 2 5 5" xfId="2432"/>
    <cellStyle name="Денежный 2 5 6" xfId="2433"/>
    <cellStyle name="Денежный 2 5 6 2" xfId="2434"/>
    <cellStyle name="Денежный 2 5 6 3" xfId="2435"/>
    <cellStyle name="Денежный 2 5 6 4" xfId="2436"/>
    <cellStyle name="Денежный 2 5 6 5" xfId="2437"/>
    <cellStyle name="Денежный 2 5 6 6" xfId="2438"/>
    <cellStyle name="Денежный 2 5 7" xfId="2439"/>
    <cellStyle name="Денежный 2 5 7 2" xfId="2440"/>
    <cellStyle name="Денежный 2 5 7 3" xfId="2441"/>
    <cellStyle name="Денежный 2 5 7 4" xfId="2442"/>
    <cellStyle name="Денежный 2 5 7 5" xfId="2443"/>
    <cellStyle name="Денежный 2 5 7 6" xfId="2444"/>
    <cellStyle name="Денежный 2 5 8" xfId="2445"/>
    <cellStyle name="Денежный 2 5 9" xfId="2446"/>
    <cellStyle name="Денежный 2 5 9 2" xfId="2447"/>
    <cellStyle name="Денежный 2 50" xfId="2448"/>
    <cellStyle name="Денежный 2 51" xfId="2449"/>
    <cellStyle name="Денежный 2 52" xfId="2450"/>
    <cellStyle name="Денежный 2 53" xfId="2451"/>
    <cellStyle name="Денежный 2 53 2" xfId="2452"/>
    <cellStyle name="Денежный 2 53 2 2" xfId="2453"/>
    <cellStyle name="Денежный 2 53 2 3" xfId="2454"/>
    <cellStyle name="Денежный 2 53 2 4" xfId="2455"/>
    <cellStyle name="Денежный 2 53 2 5" xfId="2456"/>
    <cellStyle name="Денежный 2 53 2 6" xfId="2457"/>
    <cellStyle name="Денежный 2 53 2 7" xfId="2458"/>
    <cellStyle name="Денежный 2 53 2 8" xfId="2459"/>
    <cellStyle name="Денежный 2 53 3" xfId="2460"/>
    <cellStyle name="Денежный 2 53 4" xfId="2461"/>
    <cellStyle name="Денежный 2 53 5" xfId="2462"/>
    <cellStyle name="Денежный 2 53 6" xfId="2463"/>
    <cellStyle name="Денежный 2 53 7" xfId="2464"/>
    <cellStyle name="Денежный 2 53 8" xfId="2465"/>
    <cellStyle name="Денежный 2 54" xfId="2466"/>
    <cellStyle name="Денежный 2 55" xfId="2467"/>
    <cellStyle name="Денежный 2 56" xfId="2468"/>
    <cellStyle name="Денежный 2 57" xfId="2469"/>
    <cellStyle name="Денежный 2 58" xfId="2470"/>
    <cellStyle name="Денежный 2 59" xfId="2471"/>
    <cellStyle name="Денежный 2 6" xfId="2472"/>
    <cellStyle name="Денежный 2 6 2" xfId="2473"/>
    <cellStyle name="Денежный 2 6 3" xfId="2474"/>
    <cellStyle name="Денежный 2 6 4" xfId="2475"/>
    <cellStyle name="Денежный 2 6 5" xfId="2476"/>
    <cellStyle name="Денежный 2 6 6" xfId="2477"/>
    <cellStyle name="Денежный 2 60" xfId="2478"/>
    <cellStyle name="Денежный 2 7" xfId="2479"/>
    <cellStyle name="Денежный 2 7 2" xfId="2480"/>
    <cellStyle name="Денежный 2 7 3" xfId="2481"/>
    <cellStyle name="Денежный 2 7 4" xfId="2482"/>
    <cellStyle name="Денежный 2 7 5" xfId="2483"/>
    <cellStyle name="Денежный 2 7 6" xfId="2484"/>
    <cellStyle name="Денежный 2 8" xfId="2485"/>
    <cellStyle name="Денежный 2 8 2" xfId="2486"/>
    <cellStyle name="Денежный 2 8 3" xfId="2487"/>
    <cellStyle name="Денежный 2 8 4" xfId="2488"/>
    <cellStyle name="Денежный 2 8 5" xfId="2489"/>
    <cellStyle name="Денежный 2 8 6" xfId="2490"/>
    <cellStyle name="Денежный 2 9" xfId="2491"/>
    <cellStyle name="Денежный 2 9 2" xfId="2492"/>
    <cellStyle name="Денежный 2 9 3" xfId="2493"/>
    <cellStyle name="Денежный 2 9 4" xfId="2494"/>
    <cellStyle name="Денежный 2 9 5" xfId="2495"/>
    <cellStyle name="Денежный 2 9 6" xfId="2496"/>
    <cellStyle name="Денежный 2_МЛ" xfId="2497"/>
    <cellStyle name="Денежный 20" xfId="2498"/>
    <cellStyle name="Денежный 20 2" xfId="2499"/>
    <cellStyle name="Денежный 21" xfId="2500"/>
    <cellStyle name="Денежный 21 2" xfId="2501"/>
    <cellStyle name="Денежный 21 2 2" xfId="2502"/>
    <cellStyle name="Денежный 21 3" xfId="2503"/>
    <cellStyle name="Денежный 21 4" xfId="2504"/>
    <cellStyle name="Денежный 21 5" xfId="4613"/>
    <cellStyle name="Денежный 22" xfId="2505"/>
    <cellStyle name="Денежный 22 2" xfId="2506"/>
    <cellStyle name="Денежный 22 2 2" xfId="2507"/>
    <cellStyle name="Денежный 22 3" xfId="2508"/>
    <cellStyle name="Денежный 22 4" xfId="2509"/>
    <cellStyle name="Денежный 22 5" xfId="4614"/>
    <cellStyle name="Денежный 23" xfId="2510"/>
    <cellStyle name="Денежный 23 2" xfId="2511"/>
    <cellStyle name="Денежный 23 2 2" xfId="2512"/>
    <cellStyle name="Денежный 23 3" xfId="2513"/>
    <cellStyle name="Денежный 23 4" xfId="2514"/>
    <cellStyle name="Денежный 23 5" xfId="4615"/>
    <cellStyle name="Денежный 24" xfId="2515"/>
    <cellStyle name="Денежный 24 10" xfId="2516"/>
    <cellStyle name="Денежный 24 11" xfId="2517"/>
    <cellStyle name="Денежный 24 12" xfId="2518"/>
    <cellStyle name="Денежный 24 13" xfId="2519"/>
    <cellStyle name="Денежный 24 14" xfId="2520"/>
    <cellStyle name="Денежный 24 15" xfId="2521"/>
    <cellStyle name="Денежный 24 2" xfId="2522"/>
    <cellStyle name="Денежный 24 2 2" xfId="2523"/>
    <cellStyle name="Денежный 24 2 2 2" xfId="2524"/>
    <cellStyle name="Денежный 24 2 2 3" xfId="2525"/>
    <cellStyle name="Денежный 24 2 2 3 10" xfId="2526"/>
    <cellStyle name="Денежный 24 2 2 3 11" xfId="2527"/>
    <cellStyle name="Денежный 24 2 2 3 12" xfId="2528"/>
    <cellStyle name="Денежный 24 2 2 3 2" xfId="2529"/>
    <cellStyle name="Денежный 24 2 2 3 2 10" xfId="2530"/>
    <cellStyle name="Денежный 24 2 2 3 2 11" xfId="2531"/>
    <cellStyle name="Денежный 24 2 2 3 2 12" xfId="2532"/>
    <cellStyle name="Денежный 24 2 2 3 2 2" xfId="2533"/>
    <cellStyle name="Денежный 24 2 2 3 2 2 10" xfId="2534"/>
    <cellStyle name="Денежный 24 2 2 3 2 2 2" xfId="2535"/>
    <cellStyle name="Денежный 24 2 2 3 2 2 2 2" xfId="2536"/>
    <cellStyle name="Денежный 24 2 2 3 2 2 2 2 2" xfId="2537"/>
    <cellStyle name="Денежный 24 2 2 3 2 2 2 2 3" xfId="2538"/>
    <cellStyle name="Денежный 24 2 2 3 2 2 2 2 4" xfId="2539"/>
    <cellStyle name="Денежный 24 2 2 3 2 2 2 2 5" xfId="2540"/>
    <cellStyle name="Денежный 24 2 2 3 2 2 2 2 6" xfId="2541"/>
    <cellStyle name="Денежный 24 2 2 3 2 2 2 2 7" xfId="2542"/>
    <cellStyle name="Денежный 24 2 2 3 2 2 2 2 8" xfId="2543"/>
    <cellStyle name="Денежный 24 2 2 3 2 2 2 3" xfId="2544"/>
    <cellStyle name="Денежный 24 2 2 3 2 2 2 4" xfId="2545"/>
    <cellStyle name="Денежный 24 2 2 3 2 2 2 5" xfId="2546"/>
    <cellStyle name="Денежный 24 2 2 3 2 2 2 6" xfId="2547"/>
    <cellStyle name="Денежный 24 2 2 3 2 2 2 7" xfId="2548"/>
    <cellStyle name="Денежный 24 2 2 3 2 2 2 8" xfId="2549"/>
    <cellStyle name="Денежный 24 2 2 3 2 2 3" xfId="2550"/>
    <cellStyle name="Денежный 24 2 2 3 2 2 4" xfId="2551"/>
    <cellStyle name="Денежный 24 2 2 3 2 2 5" xfId="2552"/>
    <cellStyle name="Денежный 24 2 2 3 2 2 6" xfId="2553"/>
    <cellStyle name="Денежный 24 2 2 3 2 2 7" xfId="2554"/>
    <cellStyle name="Денежный 24 2 2 3 2 2 8" xfId="2555"/>
    <cellStyle name="Денежный 24 2 2 3 2 2 9" xfId="2556"/>
    <cellStyle name="Денежный 24 2 2 3 2 3" xfId="2557"/>
    <cellStyle name="Денежный 24 2 2 3 2 4" xfId="2558"/>
    <cellStyle name="Денежный 24 2 2 3 2 5" xfId="2559"/>
    <cellStyle name="Денежный 24 2 2 3 2 5 2" xfId="2560"/>
    <cellStyle name="Денежный 24 2 2 3 2 5 2 2" xfId="2561"/>
    <cellStyle name="Денежный 24 2 2 3 2 5 2 3" xfId="2562"/>
    <cellStyle name="Денежный 24 2 2 3 2 5 2 4" xfId="2563"/>
    <cellStyle name="Денежный 24 2 2 3 2 5 2 5" xfId="2564"/>
    <cellStyle name="Денежный 24 2 2 3 2 5 2 6" xfId="2565"/>
    <cellStyle name="Денежный 24 2 2 3 2 5 2 7" xfId="2566"/>
    <cellStyle name="Денежный 24 2 2 3 2 5 2 8" xfId="2567"/>
    <cellStyle name="Денежный 24 2 2 3 2 5 3" xfId="2568"/>
    <cellStyle name="Денежный 24 2 2 3 2 5 4" xfId="2569"/>
    <cellStyle name="Денежный 24 2 2 3 2 5 5" xfId="2570"/>
    <cellStyle name="Денежный 24 2 2 3 2 5 6" xfId="2571"/>
    <cellStyle name="Денежный 24 2 2 3 2 5 7" xfId="2572"/>
    <cellStyle name="Денежный 24 2 2 3 2 5 8" xfId="2573"/>
    <cellStyle name="Денежный 24 2 2 3 2 6" xfId="2574"/>
    <cellStyle name="Денежный 24 2 2 3 2 7" xfId="2575"/>
    <cellStyle name="Денежный 24 2 2 3 2 8" xfId="2576"/>
    <cellStyle name="Денежный 24 2 2 3 2 9" xfId="2577"/>
    <cellStyle name="Денежный 24 2 2 3 3" xfId="2578"/>
    <cellStyle name="Денежный 24 2 2 3 3 10" xfId="2579"/>
    <cellStyle name="Денежный 24 2 2 3 3 2" xfId="2580"/>
    <cellStyle name="Денежный 24 2 2 3 3 2 2" xfId="2581"/>
    <cellStyle name="Денежный 24 2 2 3 3 2 2 2" xfId="2582"/>
    <cellStyle name="Денежный 24 2 2 3 3 2 2 3" xfId="2583"/>
    <cellStyle name="Денежный 24 2 2 3 3 2 2 4" xfId="2584"/>
    <cellStyle name="Денежный 24 2 2 3 3 2 2 5" xfId="2585"/>
    <cellStyle name="Денежный 24 2 2 3 3 2 2 6" xfId="2586"/>
    <cellStyle name="Денежный 24 2 2 3 3 2 2 7" xfId="2587"/>
    <cellStyle name="Денежный 24 2 2 3 3 2 2 8" xfId="2588"/>
    <cellStyle name="Денежный 24 2 2 3 3 2 3" xfId="2589"/>
    <cellStyle name="Денежный 24 2 2 3 3 2 4" xfId="2590"/>
    <cellStyle name="Денежный 24 2 2 3 3 2 5" xfId="2591"/>
    <cellStyle name="Денежный 24 2 2 3 3 2 6" xfId="2592"/>
    <cellStyle name="Денежный 24 2 2 3 3 2 7" xfId="2593"/>
    <cellStyle name="Денежный 24 2 2 3 3 2 8" xfId="2594"/>
    <cellStyle name="Денежный 24 2 2 3 3 3" xfId="2595"/>
    <cellStyle name="Денежный 24 2 2 3 3 4" xfId="2596"/>
    <cellStyle name="Денежный 24 2 2 3 3 5" xfId="2597"/>
    <cellStyle name="Денежный 24 2 2 3 3 6" xfId="2598"/>
    <cellStyle name="Денежный 24 2 2 3 3 7" xfId="2599"/>
    <cellStyle name="Денежный 24 2 2 3 3 8" xfId="2600"/>
    <cellStyle name="Денежный 24 2 2 3 3 9" xfId="2601"/>
    <cellStyle name="Денежный 24 2 2 3 4" xfId="2602"/>
    <cellStyle name="Денежный 24 2 2 3 5" xfId="2603"/>
    <cellStyle name="Денежный 24 2 2 3 5 2" xfId="2604"/>
    <cellStyle name="Денежный 24 2 2 3 5 2 2" xfId="2605"/>
    <cellStyle name="Денежный 24 2 2 3 5 2 3" xfId="2606"/>
    <cellStyle name="Денежный 24 2 2 3 5 2 4" xfId="2607"/>
    <cellStyle name="Денежный 24 2 2 3 5 2 5" xfId="2608"/>
    <cellStyle name="Денежный 24 2 2 3 5 2 6" xfId="2609"/>
    <cellStyle name="Денежный 24 2 2 3 5 2 7" xfId="2610"/>
    <cellStyle name="Денежный 24 2 2 3 5 2 8" xfId="2611"/>
    <cellStyle name="Денежный 24 2 2 3 5 3" xfId="2612"/>
    <cellStyle name="Денежный 24 2 2 3 5 4" xfId="2613"/>
    <cellStyle name="Денежный 24 2 2 3 5 5" xfId="2614"/>
    <cellStyle name="Денежный 24 2 2 3 5 6" xfId="2615"/>
    <cellStyle name="Денежный 24 2 2 3 5 7" xfId="2616"/>
    <cellStyle name="Денежный 24 2 2 3 5 8" xfId="2617"/>
    <cellStyle name="Денежный 24 2 2 3 6" xfId="2618"/>
    <cellStyle name="Денежный 24 2 2 3 7" xfId="2619"/>
    <cellStyle name="Денежный 24 2 2 3 8" xfId="2620"/>
    <cellStyle name="Денежный 24 2 2 3 9" xfId="2621"/>
    <cellStyle name="Денежный 24 2 2 4" xfId="2622"/>
    <cellStyle name="Денежный 24 2 3" xfId="2623"/>
    <cellStyle name="Денежный 24 2 4" xfId="2624"/>
    <cellStyle name="Денежный 24 3" xfId="2625"/>
    <cellStyle name="Денежный 24 3 10" xfId="2626"/>
    <cellStyle name="Денежный 24 3 11" xfId="2627"/>
    <cellStyle name="Денежный 24 3 11 2" xfId="2628"/>
    <cellStyle name="Денежный 24 3 11 2 2" xfId="2629"/>
    <cellStyle name="Денежный 24 3 11 2 3" xfId="2630"/>
    <cellStyle name="Денежный 24 3 11 2 4" xfId="2631"/>
    <cellStyle name="Денежный 24 3 11 2 5" xfId="2632"/>
    <cellStyle name="Денежный 24 3 11 2 6" xfId="2633"/>
    <cellStyle name="Денежный 24 3 11 2 7" xfId="2634"/>
    <cellStyle name="Денежный 24 3 11 2 8" xfId="2635"/>
    <cellStyle name="Денежный 24 3 11 3" xfId="2636"/>
    <cellStyle name="Денежный 24 3 11 4" xfId="2637"/>
    <cellStyle name="Денежный 24 3 11 5" xfId="2638"/>
    <cellStyle name="Денежный 24 3 11 6" xfId="2639"/>
    <cellStyle name="Денежный 24 3 11 7" xfId="2640"/>
    <cellStyle name="Денежный 24 3 11 8" xfId="2641"/>
    <cellStyle name="Денежный 24 3 12" xfId="2642"/>
    <cellStyle name="Денежный 24 3 13" xfId="2643"/>
    <cellStyle name="Денежный 24 3 14" xfId="2644"/>
    <cellStyle name="Денежный 24 3 15" xfId="2645"/>
    <cellStyle name="Денежный 24 3 16" xfId="2646"/>
    <cellStyle name="Денежный 24 3 17" xfId="2647"/>
    <cellStyle name="Денежный 24 3 18" xfId="2648"/>
    <cellStyle name="Денежный 24 3 19" xfId="2649"/>
    <cellStyle name="Денежный 24 3 2" xfId="2650"/>
    <cellStyle name="Денежный 24 3 3" xfId="2651"/>
    <cellStyle name="Денежный 24 3 4" xfId="2652"/>
    <cellStyle name="Денежный 24 3 5" xfId="2653"/>
    <cellStyle name="Денежный 24 3 6" xfId="2654"/>
    <cellStyle name="Денежный 24 3 6 10" xfId="2655"/>
    <cellStyle name="Денежный 24 3 6 11" xfId="2656"/>
    <cellStyle name="Денежный 24 3 6 12" xfId="2657"/>
    <cellStyle name="Денежный 24 3 6 2" xfId="2658"/>
    <cellStyle name="Денежный 24 3 6 2 10" xfId="2659"/>
    <cellStyle name="Денежный 24 3 6 2 11" xfId="2660"/>
    <cellStyle name="Денежный 24 3 6 2 12" xfId="2661"/>
    <cellStyle name="Денежный 24 3 6 2 2" xfId="2662"/>
    <cellStyle name="Денежный 24 3 6 2 2 10" xfId="2663"/>
    <cellStyle name="Денежный 24 3 6 2 2 2" xfId="2664"/>
    <cellStyle name="Денежный 24 3 6 2 2 2 2" xfId="2665"/>
    <cellStyle name="Денежный 24 3 6 2 2 2 2 2" xfId="2666"/>
    <cellStyle name="Денежный 24 3 6 2 2 2 2 3" xfId="2667"/>
    <cellStyle name="Денежный 24 3 6 2 2 2 2 4" xfId="2668"/>
    <cellStyle name="Денежный 24 3 6 2 2 2 2 5" xfId="2669"/>
    <cellStyle name="Денежный 24 3 6 2 2 2 2 6" xfId="2670"/>
    <cellStyle name="Денежный 24 3 6 2 2 2 2 7" xfId="2671"/>
    <cellStyle name="Денежный 24 3 6 2 2 2 2 8" xfId="2672"/>
    <cellStyle name="Денежный 24 3 6 2 2 2 3" xfId="2673"/>
    <cellStyle name="Денежный 24 3 6 2 2 2 4" xfId="2674"/>
    <cellStyle name="Денежный 24 3 6 2 2 2 5" xfId="2675"/>
    <cellStyle name="Денежный 24 3 6 2 2 2 6" xfId="2676"/>
    <cellStyle name="Денежный 24 3 6 2 2 2 7" xfId="2677"/>
    <cellStyle name="Денежный 24 3 6 2 2 2 8" xfId="2678"/>
    <cellStyle name="Денежный 24 3 6 2 2 3" xfId="2679"/>
    <cellStyle name="Денежный 24 3 6 2 2 4" xfId="2680"/>
    <cellStyle name="Денежный 24 3 6 2 2 5" xfId="2681"/>
    <cellStyle name="Денежный 24 3 6 2 2 6" xfId="2682"/>
    <cellStyle name="Денежный 24 3 6 2 2 7" xfId="2683"/>
    <cellStyle name="Денежный 24 3 6 2 2 8" xfId="2684"/>
    <cellStyle name="Денежный 24 3 6 2 2 9" xfId="2685"/>
    <cellStyle name="Денежный 24 3 6 2 3" xfId="2686"/>
    <cellStyle name="Денежный 24 3 6 2 4" xfId="2687"/>
    <cellStyle name="Денежный 24 3 6 2 5" xfId="2688"/>
    <cellStyle name="Денежный 24 3 6 2 5 2" xfId="2689"/>
    <cellStyle name="Денежный 24 3 6 2 5 2 2" xfId="2690"/>
    <cellStyle name="Денежный 24 3 6 2 5 2 3" xfId="2691"/>
    <cellStyle name="Денежный 24 3 6 2 5 2 4" xfId="2692"/>
    <cellStyle name="Денежный 24 3 6 2 5 2 5" xfId="2693"/>
    <cellStyle name="Денежный 24 3 6 2 5 2 6" xfId="2694"/>
    <cellStyle name="Денежный 24 3 6 2 5 2 7" xfId="2695"/>
    <cellStyle name="Денежный 24 3 6 2 5 2 8" xfId="2696"/>
    <cellStyle name="Денежный 24 3 6 2 5 3" xfId="2697"/>
    <cellStyle name="Денежный 24 3 6 2 5 4" xfId="2698"/>
    <cellStyle name="Денежный 24 3 6 2 5 5" xfId="2699"/>
    <cellStyle name="Денежный 24 3 6 2 5 6" xfId="2700"/>
    <cellStyle name="Денежный 24 3 6 2 5 7" xfId="2701"/>
    <cellStyle name="Денежный 24 3 6 2 5 8" xfId="2702"/>
    <cellStyle name="Денежный 24 3 6 2 6" xfId="2703"/>
    <cellStyle name="Денежный 24 3 6 2 7" xfId="2704"/>
    <cellStyle name="Денежный 24 3 6 2 8" xfId="2705"/>
    <cellStyle name="Денежный 24 3 6 2 9" xfId="2706"/>
    <cellStyle name="Денежный 24 3 6 3" xfId="2707"/>
    <cellStyle name="Денежный 24 3 6 3 10" xfId="2708"/>
    <cellStyle name="Денежный 24 3 6 3 2" xfId="2709"/>
    <cellStyle name="Денежный 24 3 6 3 2 2" xfId="2710"/>
    <cellStyle name="Денежный 24 3 6 3 2 2 2" xfId="2711"/>
    <cellStyle name="Денежный 24 3 6 3 2 2 3" xfId="2712"/>
    <cellStyle name="Денежный 24 3 6 3 2 2 4" xfId="2713"/>
    <cellStyle name="Денежный 24 3 6 3 2 2 5" xfId="2714"/>
    <cellStyle name="Денежный 24 3 6 3 2 2 6" xfId="2715"/>
    <cellStyle name="Денежный 24 3 6 3 2 2 7" xfId="2716"/>
    <cellStyle name="Денежный 24 3 6 3 2 2 8" xfId="2717"/>
    <cellStyle name="Денежный 24 3 6 3 2 3" xfId="2718"/>
    <cellStyle name="Денежный 24 3 6 3 2 4" xfId="2719"/>
    <cellStyle name="Денежный 24 3 6 3 2 5" xfId="2720"/>
    <cellStyle name="Денежный 24 3 6 3 2 6" xfId="2721"/>
    <cellStyle name="Денежный 24 3 6 3 2 7" xfId="2722"/>
    <cellStyle name="Денежный 24 3 6 3 2 8" xfId="2723"/>
    <cellStyle name="Денежный 24 3 6 3 3" xfId="2724"/>
    <cellStyle name="Денежный 24 3 6 3 4" xfId="2725"/>
    <cellStyle name="Денежный 24 3 6 3 5" xfId="2726"/>
    <cellStyle name="Денежный 24 3 6 3 6" xfId="2727"/>
    <cellStyle name="Денежный 24 3 6 3 7" xfId="2728"/>
    <cellStyle name="Денежный 24 3 6 3 8" xfId="2729"/>
    <cellStyle name="Денежный 24 3 6 3 9" xfId="2730"/>
    <cellStyle name="Денежный 24 3 6 4" xfId="2731"/>
    <cellStyle name="Денежный 24 3 6 5" xfId="2732"/>
    <cellStyle name="Денежный 24 3 6 5 2" xfId="2733"/>
    <cellStyle name="Денежный 24 3 6 5 2 2" xfId="2734"/>
    <cellStyle name="Денежный 24 3 6 5 2 3" xfId="2735"/>
    <cellStyle name="Денежный 24 3 6 5 2 4" xfId="2736"/>
    <cellStyle name="Денежный 24 3 6 5 2 5" xfId="2737"/>
    <cellStyle name="Денежный 24 3 6 5 2 6" xfId="2738"/>
    <cellStyle name="Денежный 24 3 6 5 2 7" xfId="2739"/>
    <cellStyle name="Денежный 24 3 6 5 2 8" xfId="2740"/>
    <cellStyle name="Денежный 24 3 6 5 3" xfId="2741"/>
    <cellStyle name="Денежный 24 3 6 5 4" xfId="2742"/>
    <cellStyle name="Денежный 24 3 6 5 5" xfId="2743"/>
    <cellStyle name="Денежный 24 3 6 5 6" xfId="2744"/>
    <cellStyle name="Денежный 24 3 6 5 7" xfId="2745"/>
    <cellStyle name="Денежный 24 3 6 5 8" xfId="2746"/>
    <cellStyle name="Денежный 24 3 6 6" xfId="2747"/>
    <cellStyle name="Денежный 24 3 6 7" xfId="2748"/>
    <cellStyle name="Денежный 24 3 6 8" xfId="2749"/>
    <cellStyle name="Денежный 24 3 6 9" xfId="2750"/>
    <cellStyle name="Денежный 24 3 7" xfId="2751"/>
    <cellStyle name="Денежный 24 3 8" xfId="2752"/>
    <cellStyle name="Денежный 24 3 8 10" xfId="2753"/>
    <cellStyle name="Денежный 24 3 8 2" xfId="2754"/>
    <cellStyle name="Денежный 24 3 8 2 2" xfId="2755"/>
    <cellStyle name="Денежный 24 3 8 2 2 2" xfId="2756"/>
    <cellStyle name="Денежный 24 3 8 2 2 3" xfId="2757"/>
    <cellStyle name="Денежный 24 3 8 2 2 4" xfId="2758"/>
    <cellStyle name="Денежный 24 3 8 2 2 5" xfId="2759"/>
    <cellStyle name="Денежный 24 3 8 2 2 6" xfId="2760"/>
    <cellStyle name="Денежный 24 3 8 2 2 7" xfId="2761"/>
    <cellStyle name="Денежный 24 3 8 2 2 8" xfId="2762"/>
    <cellStyle name="Денежный 24 3 8 2 3" xfId="2763"/>
    <cellStyle name="Денежный 24 3 8 2 4" xfId="2764"/>
    <cellStyle name="Денежный 24 3 8 2 5" xfId="2765"/>
    <cellStyle name="Денежный 24 3 8 2 6" xfId="2766"/>
    <cellStyle name="Денежный 24 3 8 2 7" xfId="2767"/>
    <cellStyle name="Денежный 24 3 8 2 8" xfId="2768"/>
    <cellStyle name="Денежный 24 3 8 3" xfId="2769"/>
    <cellStyle name="Денежный 24 3 8 4" xfId="2770"/>
    <cellStyle name="Денежный 24 3 8 5" xfId="2771"/>
    <cellStyle name="Денежный 24 3 8 6" xfId="2772"/>
    <cellStyle name="Денежный 24 3 8 7" xfId="2773"/>
    <cellStyle name="Денежный 24 3 8 8" xfId="2774"/>
    <cellStyle name="Денежный 24 3 8 9" xfId="2775"/>
    <cellStyle name="Денежный 24 3 9" xfId="2776"/>
    <cellStyle name="Денежный 24 4" xfId="2777"/>
    <cellStyle name="Денежный 24 5" xfId="2778"/>
    <cellStyle name="Денежный 24 6" xfId="2779"/>
    <cellStyle name="Денежный 24 7" xfId="2780"/>
    <cellStyle name="Денежный 24 8" xfId="2781"/>
    <cellStyle name="Денежный 24 9" xfId="2782"/>
    <cellStyle name="Денежный 25" xfId="2783"/>
    <cellStyle name="Денежный 25 2" xfId="2784"/>
    <cellStyle name="Денежный 25 2 2" xfId="2785"/>
    <cellStyle name="Денежный 25 3" xfId="2786"/>
    <cellStyle name="Денежный 25 4" xfId="2787"/>
    <cellStyle name="Денежный 25 5" xfId="4616"/>
    <cellStyle name="Денежный 26" xfId="2788"/>
    <cellStyle name="Денежный 27" xfId="2789"/>
    <cellStyle name="Денежный 27 2" xfId="2790"/>
    <cellStyle name="Денежный 27 2 2" xfId="2791"/>
    <cellStyle name="Денежный 27 3" xfId="2792"/>
    <cellStyle name="Денежный 27 4" xfId="2793"/>
    <cellStyle name="Денежный 27 5" xfId="4617"/>
    <cellStyle name="Денежный 28" xfId="2794"/>
    <cellStyle name="Денежный 28 2" xfId="2795"/>
    <cellStyle name="Денежный 28 2 2" xfId="2796"/>
    <cellStyle name="Денежный 28 3" xfId="2797"/>
    <cellStyle name="Денежный 28 4" xfId="2798"/>
    <cellStyle name="Денежный 28 5" xfId="4618"/>
    <cellStyle name="Денежный 29" xfId="2799"/>
    <cellStyle name="Денежный 29 2" xfId="2800"/>
    <cellStyle name="Денежный 29 2 2" xfId="2801"/>
    <cellStyle name="Денежный 29 3" xfId="2802"/>
    <cellStyle name="Денежный 29 4" xfId="2803"/>
    <cellStyle name="Денежный 29 5" xfId="4619"/>
    <cellStyle name="Денежный 3" xfId="2804"/>
    <cellStyle name="Денежный 3 10" xfId="2805"/>
    <cellStyle name="Денежный 3 11" xfId="2806"/>
    <cellStyle name="Денежный 3 12" xfId="2807"/>
    <cellStyle name="Денежный 3 13" xfId="2808"/>
    <cellStyle name="Денежный 3 14" xfId="2809"/>
    <cellStyle name="Денежный 3 15" xfId="2810"/>
    <cellStyle name="Денежный 3 15 10" xfId="2811"/>
    <cellStyle name="Денежный 3 15 11" xfId="2812"/>
    <cellStyle name="Денежный 3 15 12" xfId="2813"/>
    <cellStyle name="Денежный 3 15 2" xfId="2814"/>
    <cellStyle name="Денежный 3 15 3" xfId="2815"/>
    <cellStyle name="Денежный 3 15 4" xfId="2816"/>
    <cellStyle name="Денежный 3 15 5" xfId="2817"/>
    <cellStyle name="Денежный 3 15 6" xfId="2818"/>
    <cellStyle name="Денежный 3 15 7" xfId="2819"/>
    <cellStyle name="Денежный 3 15 8" xfId="2820"/>
    <cellStyle name="Денежный 3 15 9" xfId="2821"/>
    <cellStyle name="Денежный 3 2" xfId="2822"/>
    <cellStyle name="Денежный 3 2 2" xfId="2823"/>
    <cellStyle name="Денежный 3 2 2 2" xfId="2824"/>
    <cellStyle name="Денежный 3 2 2 2 2" xfId="2825"/>
    <cellStyle name="Денежный 3 2 2 2 2 2" xfId="2826"/>
    <cellStyle name="Денежный 3 2 2 2 2 2 2" xfId="2827"/>
    <cellStyle name="Денежный 3 2 2 2 2 3" xfId="2828"/>
    <cellStyle name="Денежный 3 2 2 2 2 3 2" xfId="2829"/>
    <cellStyle name="Денежный 3 2 2 2 2 4" xfId="2830"/>
    <cellStyle name="Денежный 3 2 2 2 2 4 2" xfId="2831"/>
    <cellStyle name="Денежный 3 2 2 2 2 5" xfId="2832"/>
    <cellStyle name="Денежный 3 2 2 2 3" xfId="2833"/>
    <cellStyle name="Денежный 3 2 2 2 3 2" xfId="2834"/>
    <cellStyle name="Денежный 3 2 2 2 3 2 2" xfId="2835"/>
    <cellStyle name="Денежный 3 2 2 2 3 3" xfId="2836"/>
    <cellStyle name="Денежный 3 2 2 2 4" xfId="2837"/>
    <cellStyle name="Денежный 3 2 2 2 4 2" xfId="2838"/>
    <cellStyle name="Денежный 3 2 2 2 5" xfId="2839"/>
    <cellStyle name="Денежный 3 2 2 2 5 2" xfId="2840"/>
    <cellStyle name="Денежный 3 2 2 2 6" xfId="2841"/>
    <cellStyle name="Денежный 3 2 2 2 6 2" xfId="2842"/>
    <cellStyle name="Денежный 3 2 2 2 7" xfId="2843"/>
    <cellStyle name="Денежный 3 2 2 2 7 2" xfId="2844"/>
    <cellStyle name="Денежный 3 2 2 2 8" xfId="2845"/>
    <cellStyle name="Денежный 3 2 2 3" xfId="2846"/>
    <cellStyle name="Денежный 3 2 2 4" xfId="2847"/>
    <cellStyle name="Денежный 3 2 2 4 2" xfId="2848"/>
    <cellStyle name="Денежный 3 2 2 5" xfId="2849"/>
    <cellStyle name="Денежный 3 2 2 5 2" xfId="2850"/>
    <cellStyle name="Денежный 3 2 3" xfId="2851"/>
    <cellStyle name="Денежный 3 2 3 2" xfId="2852"/>
    <cellStyle name="Денежный 3 2 3 3" xfId="2853"/>
    <cellStyle name="Денежный 3 2 4" xfId="2854"/>
    <cellStyle name="Денежный 3 2 5" xfId="2855"/>
    <cellStyle name="Денежный 3 2 6" xfId="2856"/>
    <cellStyle name="Денежный 3 2_1443_germes-27.07.2014 финал" xfId="2857"/>
    <cellStyle name="Денежный 3 3" xfId="2858"/>
    <cellStyle name="Денежный 3 3 2" xfId="2859"/>
    <cellStyle name="Денежный 3 3 3" xfId="2860"/>
    <cellStyle name="Денежный 3 3 3 2" xfId="2861"/>
    <cellStyle name="Денежный 3 3 3 2 2" xfId="2862"/>
    <cellStyle name="Денежный 3 3 3 2 2 2" xfId="2863"/>
    <cellStyle name="Денежный 3 3 3 2 3" xfId="2864"/>
    <cellStyle name="Денежный 3 3 3 2 3 2" xfId="2865"/>
    <cellStyle name="Денежный 3 3 3 2 4" xfId="2866"/>
    <cellStyle name="Денежный 3 3 3 2 4 2" xfId="2867"/>
    <cellStyle name="Денежный 3 3 3 2 5" xfId="2868"/>
    <cellStyle name="Денежный 3 3 3 3" xfId="2869"/>
    <cellStyle name="Денежный 3 3 3 3 2" xfId="2870"/>
    <cellStyle name="Денежный 3 3 3 4" xfId="2871"/>
    <cellStyle name="Денежный 3 3 3 4 2" xfId="2872"/>
    <cellStyle name="Денежный 3 3 3 5" xfId="2873"/>
    <cellStyle name="Денежный 3 3 3 5 2" xfId="2874"/>
    <cellStyle name="Денежный 3 3 3 6" xfId="2875"/>
    <cellStyle name="Денежный 3 3 3 6 2" xfId="2876"/>
    <cellStyle name="Денежный 3 3 3 7" xfId="2877"/>
    <cellStyle name="Денежный 3 3 3 7 2" xfId="2878"/>
    <cellStyle name="Денежный 3 3 3 8" xfId="2879"/>
    <cellStyle name="Денежный 3 3 4" xfId="2880"/>
    <cellStyle name="Денежный 3 4" xfId="2881"/>
    <cellStyle name="Денежный 3 4 2" xfId="2882"/>
    <cellStyle name="Денежный 3 4 3" xfId="2883"/>
    <cellStyle name="Денежный 3 4 3 2" xfId="2884"/>
    <cellStyle name="Денежный 3 4 3 2 2" xfId="2885"/>
    <cellStyle name="Денежный 3 4 3 2 2 2" xfId="2886"/>
    <cellStyle name="Денежный 3 4 3 2 3" xfId="2887"/>
    <cellStyle name="Денежный 3 4 3 2 3 2" xfId="2888"/>
    <cellStyle name="Денежный 3 4 3 2 4" xfId="2889"/>
    <cellStyle name="Денежный 3 4 3 2 4 2" xfId="2890"/>
    <cellStyle name="Денежный 3 4 3 2 5" xfId="2891"/>
    <cellStyle name="Денежный 3 4 3 3" xfId="2892"/>
    <cellStyle name="Денежный 3 4 3 3 2" xfId="2893"/>
    <cellStyle name="Денежный 3 4 3 4" xfId="2894"/>
    <cellStyle name="Денежный 3 4 3 4 2" xfId="2895"/>
    <cellStyle name="Денежный 3 4 3 5" xfId="2896"/>
    <cellStyle name="Денежный 3 4 3 5 2" xfId="2897"/>
    <cellStyle name="Денежный 3 4 3 6" xfId="2898"/>
    <cellStyle name="Денежный 3 4 3 6 2" xfId="2899"/>
    <cellStyle name="Денежный 3 4 3 7" xfId="2900"/>
    <cellStyle name="Денежный 3 4 3 7 2" xfId="2901"/>
    <cellStyle name="Денежный 3 4 3 8" xfId="2902"/>
    <cellStyle name="Денежный 3 5" xfId="2903"/>
    <cellStyle name="Денежный 3 5 2" xfId="2904"/>
    <cellStyle name="Денежный 3 5 3" xfId="2905"/>
    <cellStyle name="Денежный 3 5 4" xfId="2906"/>
    <cellStyle name="Денежный 3 5 5" xfId="2907"/>
    <cellStyle name="Денежный 3 5 5 2" xfId="2908"/>
    <cellStyle name="Денежный 3 5 6" xfId="2909"/>
    <cellStyle name="Денежный 3 5 6 2" xfId="2910"/>
    <cellStyle name="Денежный 3 6" xfId="2911"/>
    <cellStyle name="Денежный 3 6 2" xfId="2912"/>
    <cellStyle name="Денежный 3 6 2 2" xfId="2913"/>
    <cellStyle name="Денежный 3 6 2 2 2" xfId="2914"/>
    <cellStyle name="Денежный 3 6 2 2 2 2" xfId="2915"/>
    <cellStyle name="Денежный 3 6 2 2 3" xfId="2916"/>
    <cellStyle name="Денежный 3 6 2 2 3 2" xfId="2917"/>
    <cellStyle name="Денежный 3 6 2 2 4" xfId="2918"/>
    <cellStyle name="Денежный 3 6 2 2 4 2" xfId="2919"/>
    <cellStyle name="Денежный 3 6 2 2 5" xfId="2920"/>
    <cellStyle name="Денежный 3 6 2 3" xfId="2921"/>
    <cellStyle name="Денежный 3 6 2 3 2" xfId="2922"/>
    <cellStyle name="Денежный 3 6 2 4" xfId="2923"/>
    <cellStyle name="Денежный 3 6 2 4 2" xfId="2924"/>
    <cellStyle name="Денежный 3 6 2 5" xfId="2925"/>
    <cellStyle name="Денежный 3 6 2 5 2" xfId="2926"/>
    <cellStyle name="Денежный 3 6 2 6" xfId="2927"/>
    <cellStyle name="Денежный 3 6 2 6 2" xfId="2928"/>
    <cellStyle name="Денежный 3 6 2 7" xfId="2929"/>
    <cellStyle name="Денежный 3 6 2 7 2" xfId="2930"/>
    <cellStyle name="Денежный 3 6 2 8" xfId="2931"/>
    <cellStyle name="Денежный 3 6 3" xfId="2932"/>
    <cellStyle name="Денежный 3 7" xfId="2933"/>
    <cellStyle name="Денежный 3 8" xfId="2934"/>
    <cellStyle name="Денежный 3 8 10" xfId="2935"/>
    <cellStyle name="Денежный 3 8 10 2" xfId="2936"/>
    <cellStyle name="Денежный 3 8 11" xfId="2937"/>
    <cellStyle name="Денежный 3 8 2" xfId="2938"/>
    <cellStyle name="Денежный 3 8 3" xfId="2939"/>
    <cellStyle name="Денежный 3 8 4" xfId="2940"/>
    <cellStyle name="Денежный 3 8 5" xfId="2941"/>
    <cellStyle name="Денежный 3 8 5 2" xfId="2942"/>
    <cellStyle name="Денежный 3 8 5 2 2" xfId="2943"/>
    <cellStyle name="Денежный 3 8 5 3" xfId="2944"/>
    <cellStyle name="Денежный 3 8 5 3 2" xfId="2945"/>
    <cellStyle name="Денежный 3 8 5 4" xfId="2946"/>
    <cellStyle name="Денежный 3 8 5 4 2" xfId="2947"/>
    <cellStyle name="Денежный 3 8 5 5" xfId="2948"/>
    <cellStyle name="Денежный 3 8 6" xfId="2949"/>
    <cellStyle name="Денежный 3 8 6 2" xfId="2950"/>
    <cellStyle name="Денежный 3 8 7" xfId="2951"/>
    <cellStyle name="Денежный 3 8 7 2" xfId="2952"/>
    <cellStyle name="Денежный 3 8 8" xfId="2953"/>
    <cellStyle name="Денежный 3 8 8 2" xfId="2954"/>
    <cellStyle name="Денежный 3 8 9" xfId="2955"/>
    <cellStyle name="Денежный 3 8 9 2" xfId="2956"/>
    <cellStyle name="Денежный 3 9" xfId="2957"/>
    <cellStyle name="Денежный 3_1443_germes-27.07.2014 финал" xfId="2958"/>
    <cellStyle name="Денежный 30" xfId="2959"/>
    <cellStyle name="Денежный 31" xfId="2960"/>
    <cellStyle name="Денежный 31 2" xfId="2961"/>
    <cellStyle name="Денежный 31 2 2" xfId="2962"/>
    <cellStyle name="Денежный 31 3" xfId="2963"/>
    <cellStyle name="Денежный 31 4" xfId="2964"/>
    <cellStyle name="Денежный 31 5" xfId="4620"/>
    <cellStyle name="Денежный 32" xfId="2965"/>
    <cellStyle name="Денежный 32 2" xfId="2966"/>
    <cellStyle name="Денежный 32 2 2" xfId="2967"/>
    <cellStyle name="Денежный 32 2 3" xfId="2968"/>
    <cellStyle name="Денежный 32 2 4" xfId="4622"/>
    <cellStyle name="Денежный 32 3" xfId="2969"/>
    <cellStyle name="Денежный 32 3 2" xfId="2970"/>
    <cellStyle name="Денежный 32 4" xfId="2971"/>
    <cellStyle name="Денежный 32 5" xfId="2972"/>
    <cellStyle name="Денежный 32 6" xfId="4621"/>
    <cellStyle name="Денежный 33" xfId="2973"/>
    <cellStyle name="Денежный 33 2" xfId="2974"/>
    <cellStyle name="Денежный 33 2 2" xfId="2975"/>
    <cellStyle name="Денежный 33 3" xfId="2976"/>
    <cellStyle name="Денежный 33 4" xfId="2977"/>
    <cellStyle name="Денежный 33 5" xfId="4623"/>
    <cellStyle name="Денежный 34" xfId="2978"/>
    <cellStyle name="Денежный 34 2" xfId="2979"/>
    <cellStyle name="Денежный 34 2 2" xfId="2980"/>
    <cellStyle name="Денежный 34 3" xfId="2981"/>
    <cellStyle name="Денежный 34 4" xfId="2982"/>
    <cellStyle name="Денежный 34 5" xfId="4624"/>
    <cellStyle name="Денежный 35" xfId="2983"/>
    <cellStyle name="Денежный 35 2" xfId="2984"/>
    <cellStyle name="Денежный 35 2 2" xfId="2985"/>
    <cellStyle name="Денежный 35 3" xfId="2986"/>
    <cellStyle name="Денежный 35 4" xfId="2987"/>
    <cellStyle name="Денежный 35 5" xfId="4625"/>
    <cellStyle name="Денежный 36" xfId="2988"/>
    <cellStyle name="Денежный 36 2" xfId="2989"/>
    <cellStyle name="Денежный 36 2 2" xfId="2990"/>
    <cellStyle name="Денежный 36 3" xfId="2991"/>
    <cellStyle name="Денежный 36 4" xfId="2992"/>
    <cellStyle name="Денежный 36 5" xfId="4626"/>
    <cellStyle name="Денежный 37" xfId="2993"/>
    <cellStyle name="Денежный 37 2" xfId="2994"/>
    <cellStyle name="Денежный 37 2 2" xfId="2995"/>
    <cellStyle name="Денежный 37 3" xfId="2996"/>
    <cellStyle name="Денежный 37 4" xfId="2997"/>
    <cellStyle name="Денежный 37 5" xfId="4627"/>
    <cellStyle name="Денежный 38" xfId="2998"/>
    <cellStyle name="Денежный 38 2" xfId="2999"/>
    <cellStyle name="Денежный 38 2 2" xfId="3000"/>
    <cellStyle name="Денежный 38 3" xfId="3001"/>
    <cellStyle name="Денежный 38 4" xfId="3002"/>
    <cellStyle name="Денежный 38 5" xfId="4628"/>
    <cellStyle name="Денежный 39" xfId="3003"/>
    <cellStyle name="Денежный 39 2" xfId="3004"/>
    <cellStyle name="Денежный 39 2 2" xfId="3005"/>
    <cellStyle name="Денежный 39 3" xfId="3006"/>
    <cellStyle name="Денежный 39 4" xfId="3007"/>
    <cellStyle name="Денежный 39 5" xfId="4629"/>
    <cellStyle name="Денежный 4" xfId="3008"/>
    <cellStyle name="Денежный 4 10" xfId="3009"/>
    <cellStyle name="Денежный 4 11" xfId="3010"/>
    <cellStyle name="Денежный 4 12" xfId="3011"/>
    <cellStyle name="Денежный 4 13" xfId="3012"/>
    <cellStyle name="Денежный 4 13 2" xfId="3013"/>
    <cellStyle name="Денежный 4 13 3" xfId="3014"/>
    <cellStyle name="Денежный 4 13 3 2" xfId="3015"/>
    <cellStyle name="Денежный 4 13 3 3" xfId="3016"/>
    <cellStyle name="Денежный 4 13 4" xfId="3017"/>
    <cellStyle name="Денежный 4 14" xfId="3018"/>
    <cellStyle name="Денежный 4 14 10" xfId="3019"/>
    <cellStyle name="Денежный 4 14 10 2" xfId="3020"/>
    <cellStyle name="Денежный 4 14 11" xfId="3021"/>
    <cellStyle name="Денежный 4 14 11 2" xfId="3022"/>
    <cellStyle name="Денежный 4 14 12" xfId="3023"/>
    <cellStyle name="Денежный 4 14 12 2" xfId="3024"/>
    <cellStyle name="Денежный 4 14 2" xfId="3025"/>
    <cellStyle name="Денежный 4 14 2 2" xfId="3026"/>
    <cellStyle name="Денежный 4 14 2 2 2" xfId="3027"/>
    <cellStyle name="Денежный 4 14 2 2 2 2" xfId="3028"/>
    <cellStyle name="Денежный 4 14 2 2 3" xfId="3029"/>
    <cellStyle name="Денежный 4 14 2 2 3 2" xfId="3030"/>
    <cellStyle name="Денежный 4 14 2 2 4" xfId="3031"/>
    <cellStyle name="Денежный 4 14 2 2 4 2" xfId="3032"/>
    <cellStyle name="Денежный 4 14 2 2 5" xfId="3033"/>
    <cellStyle name="Денежный 4 14 2 3" xfId="3034"/>
    <cellStyle name="Денежный 4 14 2 3 2" xfId="3035"/>
    <cellStyle name="Денежный 4 14 2 4" xfId="3036"/>
    <cellStyle name="Денежный 4 14 2 4 2" xfId="3037"/>
    <cellStyle name="Денежный 4 14 2 5" xfId="3038"/>
    <cellStyle name="Денежный 4 14 2 5 2" xfId="3039"/>
    <cellStyle name="Денежный 4 14 2 6" xfId="3040"/>
    <cellStyle name="Денежный 4 14 2 6 2" xfId="3041"/>
    <cellStyle name="Денежный 4 14 2 7" xfId="3042"/>
    <cellStyle name="Денежный 4 14 2 7 2" xfId="3043"/>
    <cellStyle name="Денежный 4 14 2 8" xfId="3044"/>
    <cellStyle name="Денежный 4 14 3" xfId="3045"/>
    <cellStyle name="Денежный 4 14 3 2" xfId="3046"/>
    <cellStyle name="Денежный 4 14 3 2 2" xfId="3047"/>
    <cellStyle name="Денежный 4 14 3 2 2 2" xfId="3048"/>
    <cellStyle name="Денежный 4 14 3 2 3" xfId="3049"/>
    <cellStyle name="Денежный 4 14 3 2 3 2" xfId="3050"/>
    <cellStyle name="Денежный 4 14 3 2 4" xfId="3051"/>
    <cellStyle name="Денежный 4 14 3 2 4 2" xfId="3052"/>
    <cellStyle name="Денежный 4 14 3 2 5" xfId="3053"/>
    <cellStyle name="Денежный 4 14 3 3" xfId="3054"/>
    <cellStyle name="Денежный 4 14 3 3 2" xfId="3055"/>
    <cellStyle name="Денежный 4 14 3 4" xfId="3056"/>
    <cellStyle name="Денежный 4 14 3 4 2" xfId="3057"/>
    <cellStyle name="Денежный 4 14 3 5" xfId="3058"/>
    <cellStyle name="Денежный 4 14 3 5 2" xfId="3059"/>
    <cellStyle name="Денежный 4 14 3 6" xfId="3060"/>
    <cellStyle name="Денежный 4 14 3 6 2" xfId="3061"/>
    <cellStyle name="Денежный 4 14 3 7" xfId="3062"/>
    <cellStyle name="Денежный 4 14 3 7 2" xfId="3063"/>
    <cellStyle name="Денежный 4 14 3 8" xfId="3064"/>
    <cellStyle name="Денежный 4 14 4" xfId="3065"/>
    <cellStyle name="Денежный 4 14 4 2" xfId="3066"/>
    <cellStyle name="Денежный 4 14 4 2 2" xfId="3067"/>
    <cellStyle name="Денежный 4 14 4 2 2 2" xfId="3068"/>
    <cellStyle name="Денежный 4 14 4 2 3" xfId="3069"/>
    <cellStyle name="Денежный 4 14 4 2 3 2" xfId="3070"/>
    <cellStyle name="Денежный 4 14 4 2 4" xfId="3071"/>
    <cellStyle name="Денежный 4 14 4 2 4 2" xfId="3072"/>
    <cellStyle name="Денежный 4 14 4 2 5" xfId="3073"/>
    <cellStyle name="Денежный 4 14 4 3" xfId="3074"/>
    <cellStyle name="Денежный 4 14 4 3 2" xfId="3075"/>
    <cellStyle name="Денежный 4 14 4 4" xfId="3076"/>
    <cellStyle name="Денежный 4 14 4 4 2" xfId="3077"/>
    <cellStyle name="Денежный 4 14 4 5" xfId="3078"/>
    <cellStyle name="Денежный 4 14 4 5 2" xfId="3079"/>
    <cellStyle name="Денежный 4 14 4 6" xfId="3080"/>
    <cellStyle name="Денежный 4 14 4 6 2" xfId="3081"/>
    <cellStyle name="Денежный 4 14 4 7" xfId="3082"/>
    <cellStyle name="Денежный 4 14 4 7 2" xfId="3083"/>
    <cellStyle name="Денежный 4 14 4 8" xfId="3084"/>
    <cellStyle name="Денежный 4 14 5" xfId="3085"/>
    <cellStyle name="Денежный 4 14 5 2" xfId="3086"/>
    <cellStyle name="Денежный 4 14 5 2 2" xfId="3087"/>
    <cellStyle name="Денежный 4 14 5 2 2 2" xfId="3088"/>
    <cellStyle name="Денежный 4 14 5 2 3" xfId="3089"/>
    <cellStyle name="Денежный 4 14 5 2 3 2" xfId="3090"/>
    <cellStyle name="Денежный 4 14 5 2 4" xfId="3091"/>
    <cellStyle name="Денежный 4 14 5 2 4 2" xfId="3092"/>
    <cellStyle name="Денежный 4 14 5 2 5" xfId="3093"/>
    <cellStyle name="Денежный 4 14 5 3" xfId="3094"/>
    <cellStyle name="Денежный 4 14 5 3 2" xfId="3095"/>
    <cellStyle name="Денежный 4 14 5 4" xfId="3096"/>
    <cellStyle name="Денежный 4 14 5 4 2" xfId="3097"/>
    <cellStyle name="Денежный 4 14 5 5" xfId="3098"/>
    <cellStyle name="Денежный 4 14 5 5 2" xfId="3099"/>
    <cellStyle name="Денежный 4 14 5 6" xfId="3100"/>
    <cellStyle name="Денежный 4 14 5 6 2" xfId="3101"/>
    <cellStyle name="Денежный 4 14 5 7" xfId="3102"/>
    <cellStyle name="Денежный 4 14 5 7 2" xfId="3103"/>
    <cellStyle name="Денежный 4 14 5 8" xfId="3104"/>
    <cellStyle name="Денежный 4 14 6" xfId="3105"/>
    <cellStyle name="Денежный 4 14 6 2" xfId="3106"/>
    <cellStyle name="Денежный 4 14 6 2 2" xfId="3107"/>
    <cellStyle name="Денежный 4 14 6 2 2 2" xfId="3108"/>
    <cellStyle name="Денежный 4 14 6 2 3" xfId="3109"/>
    <cellStyle name="Денежный 4 14 6 2 3 2" xfId="3110"/>
    <cellStyle name="Денежный 4 14 6 2 4" xfId="3111"/>
    <cellStyle name="Денежный 4 14 6 2 4 2" xfId="3112"/>
    <cellStyle name="Денежный 4 14 6 2 5" xfId="3113"/>
    <cellStyle name="Денежный 4 14 6 3" xfId="3114"/>
    <cellStyle name="Денежный 4 14 6 3 2" xfId="3115"/>
    <cellStyle name="Денежный 4 14 6 4" xfId="3116"/>
    <cellStyle name="Денежный 4 14 6 4 2" xfId="3117"/>
    <cellStyle name="Денежный 4 14 6 5" xfId="3118"/>
    <cellStyle name="Денежный 4 14 6 5 2" xfId="3119"/>
    <cellStyle name="Денежный 4 14 6 6" xfId="3120"/>
    <cellStyle name="Денежный 4 14 6 6 2" xfId="3121"/>
    <cellStyle name="Денежный 4 14 6 7" xfId="3122"/>
    <cellStyle name="Денежный 4 14 6 7 2" xfId="3123"/>
    <cellStyle name="Денежный 4 14 6 8" xfId="3124"/>
    <cellStyle name="Денежный 4 14 7" xfId="3125"/>
    <cellStyle name="Денежный 4 14 7 2" xfId="3126"/>
    <cellStyle name="Денежный 4 14 7 2 2" xfId="3127"/>
    <cellStyle name="Денежный 4 14 7 2 2 2" xfId="3128"/>
    <cellStyle name="Денежный 4 14 7 2 3" xfId="3129"/>
    <cellStyle name="Денежный 4 14 7 3" xfId="3130"/>
    <cellStyle name="Денежный 4 14 7 3 2" xfId="3131"/>
    <cellStyle name="Денежный 4 14 7 4" xfId="3132"/>
    <cellStyle name="Денежный 4 14 7 4 2" xfId="3133"/>
    <cellStyle name="Денежный 4 14 7 5" xfId="3134"/>
    <cellStyle name="Денежный 4 14 8" xfId="3135"/>
    <cellStyle name="Денежный 4 14 8 2" xfId="3136"/>
    <cellStyle name="Денежный 4 14 9" xfId="3137"/>
    <cellStyle name="Денежный 4 14 9 2" xfId="3138"/>
    <cellStyle name="Денежный 4 15" xfId="3139"/>
    <cellStyle name="Денежный 4 15 2" xfId="3140"/>
    <cellStyle name="Денежный 4 15 2 2" xfId="3141"/>
    <cellStyle name="Денежный 4 15 2 2 2" xfId="3142"/>
    <cellStyle name="Денежный 4 15 2 2 3" xfId="3143"/>
    <cellStyle name="Денежный 4 15 2 2 4" xfId="4632"/>
    <cellStyle name="Денежный 4 15 2 3" xfId="3144"/>
    <cellStyle name="Денежный 4 15 2 4" xfId="3145"/>
    <cellStyle name="Денежный 4 15 2 5" xfId="4631"/>
    <cellStyle name="Денежный 4 15 3" xfId="3146"/>
    <cellStyle name="Денежный 4 15 3 2" xfId="3147"/>
    <cellStyle name="Денежный 4 15 3 3" xfId="3148"/>
    <cellStyle name="Денежный 4 15 3 4" xfId="4633"/>
    <cellStyle name="Денежный 4 15 4" xfId="3149"/>
    <cellStyle name="Денежный 4 15 5" xfId="3150"/>
    <cellStyle name="Денежный 4 15 6" xfId="4630"/>
    <cellStyle name="Денежный 4 16" xfId="3151"/>
    <cellStyle name="Денежный 4 16 2" xfId="3152"/>
    <cellStyle name="Денежный 4 16 2 2" xfId="4635"/>
    <cellStyle name="Денежный 4 16 3" xfId="3153"/>
    <cellStyle name="Денежный 4 16 4" xfId="4634"/>
    <cellStyle name="Денежный 4 2" xfId="3154"/>
    <cellStyle name="Денежный 4 2 2" xfId="3155"/>
    <cellStyle name="Денежный 4 2 3" xfId="3156"/>
    <cellStyle name="Денежный 4 2 4" xfId="3157"/>
    <cellStyle name="Денежный 4 3" xfId="3158"/>
    <cellStyle name="Денежный 4 3 2" xfId="3159"/>
    <cellStyle name="Денежный 4 3 3" xfId="3160"/>
    <cellStyle name="Денежный 4 3 3 2" xfId="3161"/>
    <cellStyle name="Денежный 4 3 3 3" xfId="3162"/>
    <cellStyle name="Денежный 4 3 3 4" xfId="3163"/>
    <cellStyle name="Денежный 4 3 4" xfId="3164"/>
    <cellStyle name="Денежный 4 3 5" xfId="3165"/>
    <cellStyle name="Денежный 4 3 6" xfId="3166"/>
    <cellStyle name="Денежный 4 3 7" xfId="3167"/>
    <cellStyle name="Денежный 4 3 8" xfId="3168"/>
    <cellStyle name="Денежный 4 3 9" xfId="3169"/>
    <cellStyle name="Денежный 4 4" xfId="3170"/>
    <cellStyle name="Денежный 4 4 2" xfId="3171"/>
    <cellStyle name="Денежный 4 5" xfId="3172"/>
    <cellStyle name="Денежный 4 5 2" xfId="3173"/>
    <cellStyle name="Денежный 4 5 2 2" xfId="3174"/>
    <cellStyle name="Денежный 4 5 2 2 2" xfId="3175"/>
    <cellStyle name="Денежный 4 5 2 2 2 2" xfId="3176"/>
    <cellStyle name="Денежный 4 5 2 2 3" xfId="3177"/>
    <cellStyle name="Денежный 4 5 2 2 3 2" xfId="3178"/>
    <cellStyle name="Денежный 4 5 2 2 4" xfId="3179"/>
    <cellStyle name="Денежный 4 5 2 2 4 2" xfId="3180"/>
    <cellStyle name="Денежный 4 5 2 2 5" xfId="3181"/>
    <cellStyle name="Денежный 4 5 2 3" xfId="3182"/>
    <cellStyle name="Денежный 4 5 2 3 2" xfId="3183"/>
    <cellStyle name="Денежный 4 5 2 4" xfId="3184"/>
    <cellStyle name="Денежный 4 5 2 4 2" xfId="3185"/>
    <cellStyle name="Денежный 4 5 2 5" xfId="3186"/>
    <cellStyle name="Денежный 4 5 2 5 2" xfId="3187"/>
    <cellStyle name="Денежный 4 5 2 6" xfId="3188"/>
    <cellStyle name="Денежный 4 5 2 6 2" xfId="3189"/>
    <cellStyle name="Денежный 4 5 2 7" xfId="3190"/>
    <cellStyle name="Денежный 4 5 2 7 2" xfId="3191"/>
    <cellStyle name="Денежный 4 5 2 8" xfId="3192"/>
    <cellStyle name="Денежный 4 6" xfId="3193"/>
    <cellStyle name="Денежный 4 7" xfId="3194"/>
    <cellStyle name="Денежный 4 8" xfId="3195"/>
    <cellStyle name="Денежный 4 9" xfId="3196"/>
    <cellStyle name="Денежный 4_МЛ" xfId="3197"/>
    <cellStyle name="Денежный 40" xfId="3198"/>
    <cellStyle name="Денежный 40 2" xfId="3199"/>
    <cellStyle name="Денежный 40 2 2" xfId="3200"/>
    <cellStyle name="Денежный 40 3" xfId="3201"/>
    <cellStyle name="Денежный 40 4" xfId="3202"/>
    <cellStyle name="Денежный 40 5" xfId="4636"/>
    <cellStyle name="Денежный 41" xfId="3203"/>
    <cellStyle name="Денежный 41 2" xfId="3204"/>
    <cellStyle name="Денежный 41 2 2" xfId="3205"/>
    <cellStyle name="Денежный 41 3" xfId="3206"/>
    <cellStyle name="Денежный 41 4" xfId="3207"/>
    <cellStyle name="Денежный 41 5" xfId="4637"/>
    <cellStyle name="Денежный 42" xfId="3208"/>
    <cellStyle name="Денежный 42 2" xfId="3209"/>
    <cellStyle name="Денежный 42 2 2" xfId="3210"/>
    <cellStyle name="Денежный 42 3" xfId="3211"/>
    <cellStyle name="Денежный 42 4" xfId="3212"/>
    <cellStyle name="Денежный 42 5" xfId="4638"/>
    <cellStyle name="Денежный 43" xfId="3213"/>
    <cellStyle name="Денежный 43 2" xfId="3214"/>
    <cellStyle name="Денежный 43 2 2" xfId="3215"/>
    <cellStyle name="Денежный 43 3" xfId="3216"/>
    <cellStyle name="Денежный 43 4" xfId="3217"/>
    <cellStyle name="Денежный 43 5" xfId="4639"/>
    <cellStyle name="Денежный 44" xfId="3218"/>
    <cellStyle name="Денежный 44 2" xfId="3219"/>
    <cellStyle name="Денежный 44 2 2" xfId="3220"/>
    <cellStyle name="Денежный 44 3" xfId="3221"/>
    <cellStyle name="Денежный 44 4" xfId="3222"/>
    <cellStyle name="Денежный 44 5" xfId="4640"/>
    <cellStyle name="Денежный 45" xfId="3223"/>
    <cellStyle name="Денежный 45 2" xfId="3224"/>
    <cellStyle name="Денежный 45 2 2" xfId="3225"/>
    <cellStyle name="Денежный 45 3" xfId="3226"/>
    <cellStyle name="Денежный 45 4" xfId="3227"/>
    <cellStyle name="Денежный 45 5" xfId="4641"/>
    <cellStyle name="Денежный 46" xfId="3228"/>
    <cellStyle name="Денежный 46 2" xfId="3229"/>
    <cellStyle name="Денежный 46 3" xfId="3230"/>
    <cellStyle name="Денежный 46 4" xfId="4642"/>
    <cellStyle name="Денежный 47" xfId="3231"/>
    <cellStyle name="Денежный 47 2" xfId="3232"/>
    <cellStyle name="Денежный 47 3" xfId="3233"/>
    <cellStyle name="Денежный 47 4" xfId="4643"/>
    <cellStyle name="Денежный 48" xfId="3234"/>
    <cellStyle name="Денежный 48 2" xfId="3235"/>
    <cellStyle name="Денежный 48 3" xfId="3236"/>
    <cellStyle name="Денежный 48 4" xfId="4644"/>
    <cellStyle name="Денежный 49" xfId="3237"/>
    <cellStyle name="Денежный 49 2" xfId="3238"/>
    <cellStyle name="Денежный 49 3" xfId="3239"/>
    <cellStyle name="Денежный 49 4" xfId="4645"/>
    <cellStyle name="Денежный 5" xfId="3240"/>
    <cellStyle name="Денежный 5 2" xfId="3241"/>
    <cellStyle name="Денежный 5 2 2" xfId="3242"/>
    <cellStyle name="Денежный 5 2 3" xfId="3243"/>
    <cellStyle name="Денежный 5 2 4" xfId="3244"/>
    <cellStyle name="Денежный 5 3" xfId="3245"/>
    <cellStyle name="Денежный 5 3 2" xfId="3246"/>
    <cellStyle name="Денежный 5 4" xfId="3247"/>
    <cellStyle name="Денежный 5 5" xfId="3248"/>
    <cellStyle name="Денежный 5 5 2" xfId="3249"/>
    <cellStyle name="Денежный 5 5 3" xfId="3250"/>
    <cellStyle name="Денежный 5 5 3 2" xfId="3251"/>
    <cellStyle name="Денежный 5 5 3 3" xfId="3252"/>
    <cellStyle name="Денежный 5 5 4" xfId="3253"/>
    <cellStyle name="Денежный 5 6" xfId="3254"/>
    <cellStyle name="Денежный 5 6 2" xfId="3255"/>
    <cellStyle name="Денежный 5 6 3" xfId="3256"/>
    <cellStyle name="Денежный 5 6 4" xfId="4646"/>
    <cellStyle name="Денежный 5 7" xfId="3257"/>
    <cellStyle name="Денежный 5 7 2" xfId="3258"/>
    <cellStyle name="Денежный 5 7 3" xfId="3259"/>
    <cellStyle name="Денежный 5 7 4" xfId="4647"/>
    <cellStyle name="Денежный 50" xfId="3260"/>
    <cellStyle name="Денежный 50 2" xfId="3261"/>
    <cellStyle name="Денежный 50 3" xfId="3262"/>
    <cellStyle name="Денежный 50 4" xfId="4648"/>
    <cellStyle name="Денежный 51" xfId="3263"/>
    <cellStyle name="Денежный 51 2" xfId="3264"/>
    <cellStyle name="Денежный 51 3" xfId="3265"/>
    <cellStyle name="Денежный 51 4" xfId="4649"/>
    <cellStyle name="Денежный 52" xfId="3266"/>
    <cellStyle name="Денежный 52 2" xfId="3267"/>
    <cellStyle name="Денежный 52 3" xfId="3268"/>
    <cellStyle name="Денежный 52 4" xfId="4650"/>
    <cellStyle name="Денежный 53" xfId="3269"/>
    <cellStyle name="Денежный 53 2" xfId="3270"/>
    <cellStyle name="Денежный 53 3" xfId="3271"/>
    <cellStyle name="Денежный 53 4" xfId="4651"/>
    <cellStyle name="Денежный 54" xfId="3272"/>
    <cellStyle name="Денежный 54 2" xfId="3273"/>
    <cellStyle name="Денежный 54 3" xfId="3274"/>
    <cellStyle name="Денежный 54 4" xfId="4652"/>
    <cellStyle name="Денежный 55" xfId="3275"/>
    <cellStyle name="Денежный 55 2" xfId="3276"/>
    <cellStyle name="Денежный 55 3" xfId="3277"/>
    <cellStyle name="Денежный 55 4" xfId="4653"/>
    <cellStyle name="Денежный 56" xfId="3278"/>
    <cellStyle name="Денежный 56 2" xfId="3279"/>
    <cellStyle name="Денежный 56 3" xfId="3280"/>
    <cellStyle name="Денежный 56 4" xfId="4654"/>
    <cellStyle name="Денежный 57" xfId="3281"/>
    <cellStyle name="Денежный 57 2" xfId="3282"/>
    <cellStyle name="Денежный 57 3" xfId="3283"/>
    <cellStyle name="Денежный 57 4" xfId="4655"/>
    <cellStyle name="Денежный 58" xfId="3284"/>
    <cellStyle name="Денежный 58 2" xfId="3285"/>
    <cellStyle name="Денежный 58 3" xfId="3286"/>
    <cellStyle name="Денежный 58 4" xfId="4656"/>
    <cellStyle name="Денежный 59" xfId="3287"/>
    <cellStyle name="Денежный 59 2" xfId="3288"/>
    <cellStyle name="Денежный 59 3" xfId="3289"/>
    <cellStyle name="Денежный 59 4" xfId="4657"/>
    <cellStyle name="Денежный 6" xfId="3290"/>
    <cellStyle name="Денежный 6 10" xfId="3291"/>
    <cellStyle name="Денежный 6 11" xfId="3292"/>
    <cellStyle name="Денежный 6 2" xfId="3293"/>
    <cellStyle name="Денежный 6 2 2" xfId="3294"/>
    <cellStyle name="Денежный 6 2 3" xfId="3295"/>
    <cellStyle name="Денежный 6 2 4" xfId="3296"/>
    <cellStyle name="Денежный 6 3" xfId="3297"/>
    <cellStyle name="Денежный 6 3 2" xfId="3298"/>
    <cellStyle name="Денежный 6 3 3" xfId="3299"/>
    <cellStyle name="Денежный 6 4" xfId="3300"/>
    <cellStyle name="Денежный 6 4 2" xfId="3301"/>
    <cellStyle name="Денежный 6 4 3" xfId="3302"/>
    <cellStyle name="Денежный 6 5" xfId="3303"/>
    <cellStyle name="Денежный 6 5 2" xfId="3304"/>
    <cellStyle name="Денежный 6 5 3" xfId="3305"/>
    <cellStyle name="Денежный 6 5 3 2" xfId="3306"/>
    <cellStyle name="Денежный 6 5 3 3" xfId="3307"/>
    <cellStyle name="Денежный 6 5 4" xfId="3308"/>
    <cellStyle name="Денежный 6 6" xfId="3309"/>
    <cellStyle name="Денежный 6 7" xfId="3310"/>
    <cellStyle name="Денежный 6 7 10" xfId="3311"/>
    <cellStyle name="Денежный 6 7 10 10" xfId="3312"/>
    <cellStyle name="Денежный 6 7 10 2" xfId="3313"/>
    <cellStyle name="Денежный 6 7 10 2 2" xfId="3314"/>
    <cellStyle name="Денежный 6 7 10 2 2 2" xfId="3315"/>
    <cellStyle name="Денежный 6 7 10 2 2 3" xfId="3316"/>
    <cellStyle name="Денежный 6 7 10 2 2 4" xfId="3317"/>
    <cellStyle name="Денежный 6 7 10 2 2 5" xfId="3318"/>
    <cellStyle name="Денежный 6 7 10 2 2 6" xfId="3319"/>
    <cellStyle name="Денежный 6 7 10 2 2 7" xfId="3320"/>
    <cellStyle name="Денежный 6 7 10 2 2 8" xfId="3321"/>
    <cellStyle name="Денежный 6 7 10 2 3" xfId="3322"/>
    <cellStyle name="Денежный 6 7 10 2 4" xfId="3323"/>
    <cellStyle name="Денежный 6 7 10 2 5" xfId="3324"/>
    <cellStyle name="Денежный 6 7 10 2 6" xfId="3325"/>
    <cellStyle name="Денежный 6 7 10 2 7" xfId="3326"/>
    <cellStyle name="Денежный 6 7 10 2 8" xfId="3327"/>
    <cellStyle name="Денежный 6 7 10 3" xfId="3328"/>
    <cellStyle name="Денежный 6 7 10 4" xfId="3329"/>
    <cellStyle name="Денежный 6 7 10 5" xfId="3330"/>
    <cellStyle name="Денежный 6 7 10 6" xfId="3331"/>
    <cellStyle name="Денежный 6 7 10 7" xfId="3332"/>
    <cellStyle name="Денежный 6 7 10 8" xfId="3333"/>
    <cellStyle name="Денежный 6 7 10 9" xfId="3334"/>
    <cellStyle name="Денежный 6 7 11" xfId="3335"/>
    <cellStyle name="Денежный 6 7 12" xfId="3336"/>
    <cellStyle name="Денежный 6 7 13" xfId="3337"/>
    <cellStyle name="Денежный 6 7 13 2" xfId="3338"/>
    <cellStyle name="Денежный 6 7 13 2 2" xfId="3339"/>
    <cellStyle name="Денежный 6 7 13 2 3" xfId="3340"/>
    <cellStyle name="Денежный 6 7 13 2 4" xfId="3341"/>
    <cellStyle name="Денежный 6 7 13 2 5" xfId="3342"/>
    <cellStyle name="Денежный 6 7 13 2 6" xfId="3343"/>
    <cellStyle name="Денежный 6 7 13 2 7" xfId="3344"/>
    <cellStyle name="Денежный 6 7 13 2 8" xfId="3345"/>
    <cellStyle name="Денежный 6 7 13 3" xfId="3346"/>
    <cellStyle name="Денежный 6 7 13 4" xfId="3347"/>
    <cellStyle name="Денежный 6 7 13 5" xfId="3348"/>
    <cellStyle name="Денежный 6 7 13 6" xfId="3349"/>
    <cellStyle name="Денежный 6 7 13 7" xfId="3350"/>
    <cellStyle name="Денежный 6 7 13 8" xfId="3351"/>
    <cellStyle name="Денежный 6 7 14" xfId="3352"/>
    <cellStyle name="Денежный 6 7 15" xfId="3353"/>
    <cellStyle name="Денежный 6 7 16" xfId="3354"/>
    <cellStyle name="Денежный 6 7 17" xfId="3355"/>
    <cellStyle name="Денежный 6 7 18" xfId="3356"/>
    <cellStyle name="Денежный 6 7 19" xfId="3357"/>
    <cellStyle name="Денежный 6 7 2" xfId="3358"/>
    <cellStyle name="Денежный 6 7 20" xfId="3359"/>
    <cellStyle name="Денежный 6 7 3" xfId="3360"/>
    <cellStyle name="Денежный 6 7 4" xfId="3361"/>
    <cellStyle name="Денежный 6 7 5" xfId="3362"/>
    <cellStyle name="Денежный 6 7 6" xfId="3363"/>
    <cellStyle name="Денежный 6 7 7" xfId="3364"/>
    <cellStyle name="Денежный 6 7 7 10" xfId="3365"/>
    <cellStyle name="Денежный 6 7 7 11" xfId="3366"/>
    <cellStyle name="Денежный 6 7 7 12" xfId="3367"/>
    <cellStyle name="Денежный 6 7 7 2" xfId="3368"/>
    <cellStyle name="Денежный 6 7 7 2 10" xfId="3369"/>
    <cellStyle name="Денежный 6 7 7 2 11" xfId="3370"/>
    <cellStyle name="Денежный 6 7 7 2 12" xfId="3371"/>
    <cellStyle name="Денежный 6 7 7 2 2" xfId="3372"/>
    <cellStyle name="Денежный 6 7 7 2 2 10" xfId="3373"/>
    <cellStyle name="Денежный 6 7 7 2 2 2" xfId="3374"/>
    <cellStyle name="Денежный 6 7 7 2 2 2 2" xfId="3375"/>
    <cellStyle name="Денежный 6 7 7 2 2 2 2 2" xfId="3376"/>
    <cellStyle name="Денежный 6 7 7 2 2 2 2 3" xfId="3377"/>
    <cellStyle name="Денежный 6 7 7 2 2 2 2 4" xfId="3378"/>
    <cellStyle name="Денежный 6 7 7 2 2 2 2 5" xfId="3379"/>
    <cellStyle name="Денежный 6 7 7 2 2 2 2 6" xfId="3380"/>
    <cellStyle name="Денежный 6 7 7 2 2 2 2 7" xfId="3381"/>
    <cellStyle name="Денежный 6 7 7 2 2 2 2 8" xfId="3382"/>
    <cellStyle name="Денежный 6 7 7 2 2 2 3" xfId="3383"/>
    <cellStyle name="Денежный 6 7 7 2 2 2 4" xfId="3384"/>
    <cellStyle name="Денежный 6 7 7 2 2 2 5" xfId="3385"/>
    <cellStyle name="Денежный 6 7 7 2 2 2 6" xfId="3386"/>
    <cellStyle name="Денежный 6 7 7 2 2 2 7" xfId="3387"/>
    <cellStyle name="Денежный 6 7 7 2 2 2 8" xfId="3388"/>
    <cellStyle name="Денежный 6 7 7 2 2 3" xfId="3389"/>
    <cellStyle name="Денежный 6 7 7 2 2 4" xfId="3390"/>
    <cellStyle name="Денежный 6 7 7 2 2 5" xfId="3391"/>
    <cellStyle name="Денежный 6 7 7 2 2 6" xfId="3392"/>
    <cellStyle name="Денежный 6 7 7 2 2 7" xfId="3393"/>
    <cellStyle name="Денежный 6 7 7 2 2 8" xfId="3394"/>
    <cellStyle name="Денежный 6 7 7 2 2 9" xfId="3395"/>
    <cellStyle name="Денежный 6 7 7 2 3" xfId="3396"/>
    <cellStyle name="Денежный 6 7 7 2 4" xfId="3397"/>
    <cellStyle name="Денежный 6 7 7 2 5" xfId="3398"/>
    <cellStyle name="Денежный 6 7 7 2 5 2" xfId="3399"/>
    <cellStyle name="Денежный 6 7 7 2 5 2 2" xfId="3400"/>
    <cellStyle name="Денежный 6 7 7 2 5 2 3" xfId="3401"/>
    <cellStyle name="Денежный 6 7 7 2 5 2 4" xfId="3402"/>
    <cellStyle name="Денежный 6 7 7 2 5 2 5" xfId="3403"/>
    <cellStyle name="Денежный 6 7 7 2 5 2 6" xfId="3404"/>
    <cellStyle name="Денежный 6 7 7 2 5 2 7" xfId="3405"/>
    <cellStyle name="Денежный 6 7 7 2 5 2 8" xfId="3406"/>
    <cellStyle name="Денежный 6 7 7 2 5 3" xfId="3407"/>
    <cellStyle name="Денежный 6 7 7 2 5 4" xfId="3408"/>
    <cellStyle name="Денежный 6 7 7 2 5 5" xfId="3409"/>
    <cellStyle name="Денежный 6 7 7 2 5 6" xfId="3410"/>
    <cellStyle name="Денежный 6 7 7 2 5 7" xfId="3411"/>
    <cellStyle name="Денежный 6 7 7 2 5 8" xfId="3412"/>
    <cellStyle name="Денежный 6 7 7 2 6" xfId="3413"/>
    <cellStyle name="Денежный 6 7 7 2 7" xfId="3414"/>
    <cellStyle name="Денежный 6 7 7 2 8" xfId="3415"/>
    <cellStyle name="Денежный 6 7 7 2 9" xfId="3416"/>
    <cellStyle name="Денежный 6 7 7 3" xfId="3417"/>
    <cellStyle name="Денежный 6 7 7 3 10" xfId="3418"/>
    <cellStyle name="Денежный 6 7 7 3 2" xfId="3419"/>
    <cellStyle name="Денежный 6 7 7 3 2 2" xfId="3420"/>
    <cellStyle name="Денежный 6 7 7 3 2 2 2" xfId="3421"/>
    <cellStyle name="Денежный 6 7 7 3 2 2 3" xfId="3422"/>
    <cellStyle name="Денежный 6 7 7 3 2 2 4" xfId="3423"/>
    <cellStyle name="Денежный 6 7 7 3 2 2 5" xfId="3424"/>
    <cellStyle name="Денежный 6 7 7 3 2 2 6" xfId="3425"/>
    <cellStyle name="Денежный 6 7 7 3 2 2 7" xfId="3426"/>
    <cellStyle name="Денежный 6 7 7 3 2 2 8" xfId="3427"/>
    <cellStyle name="Денежный 6 7 7 3 2 3" xfId="3428"/>
    <cellStyle name="Денежный 6 7 7 3 2 4" xfId="3429"/>
    <cellStyle name="Денежный 6 7 7 3 2 5" xfId="3430"/>
    <cellStyle name="Денежный 6 7 7 3 2 6" xfId="3431"/>
    <cellStyle name="Денежный 6 7 7 3 2 7" xfId="3432"/>
    <cellStyle name="Денежный 6 7 7 3 2 8" xfId="3433"/>
    <cellStyle name="Денежный 6 7 7 3 3" xfId="3434"/>
    <cellStyle name="Денежный 6 7 7 3 4" xfId="3435"/>
    <cellStyle name="Денежный 6 7 7 3 5" xfId="3436"/>
    <cellStyle name="Денежный 6 7 7 3 6" xfId="3437"/>
    <cellStyle name="Денежный 6 7 7 3 7" xfId="3438"/>
    <cellStyle name="Денежный 6 7 7 3 8" xfId="3439"/>
    <cellStyle name="Денежный 6 7 7 3 9" xfId="3440"/>
    <cellStyle name="Денежный 6 7 7 4" xfId="3441"/>
    <cellStyle name="Денежный 6 7 7 5" xfId="3442"/>
    <cellStyle name="Денежный 6 7 7 5 2" xfId="3443"/>
    <cellStyle name="Денежный 6 7 7 5 2 2" xfId="3444"/>
    <cellStyle name="Денежный 6 7 7 5 2 3" xfId="3445"/>
    <cellStyle name="Денежный 6 7 7 5 2 4" xfId="3446"/>
    <cellStyle name="Денежный 6 7 7 5 2 5" xfId="3447"/>
    <cellStyle name="Денежный 6 7 7 5 2 6" xfId="3448"/>
    <cellStyle name="Денежный 6 7 7 5 2 7" xfId="3449"/>
    <cellStyle name="Денежный 6 7 7 5 2 8" xfId="3450"/>
    <cellStyle name="Денежный 6 7 7 5 3" xfId="3451"/>
    <cellStyle name="Денежный 6 7 7 5 4" xfId="3452"/>
    <cellStyle name="Денежный 6 7 7 5 5" xfId="3453"/>
    <cellStyle name="Денежный 6 7 7 5 6" xfId="3454"/>
    <cellStyle name="Денежный 6 7 7 5 7" xfId="3455"/>
    <cellStyle name="Денежный 6 7 7 5 8" xfId="3456"/>
    <cellStyle name="Денежный 6 7 7 6" xfId="3457"/>
    <cellStyle name="Денежный 6 7 7 7" xfId="3458"/>
    <cellStyle name="Денежный 6 7 7 8" xfId="3459"/>
    <cellStyle name="Денежный 6 7 7 9" xfId="3460"/>
    <cellStyle name="Денежный 6 7 8" xfId="3461"/>
    <cellStyle name="Денежный 6 7 9" xfId="3462"/>
    <cellStyle name="Денежный 6 8" xfId="3463"/>
    <cellStyle name="Денежный 6 8 2" xfId="3464"/>
    <cellStyle name="Денежный 6 8 3" xfId="3465"/>
    <cellStyle name="Денежный 6 8 4" xfId="3466"/>
    <cellStyle name="Денежный 6 9" xfId="3467"/>
    <cellStyle name="Денежный 60" xfId="3468"/>
    <cellStyle name="Денежный 60 2" xfId="3469"/>
    <cellStyle name="Денежный 60 3" xfId="3470"/>
    <cellStyle name="Денежный 60 4" xfId="4658"/>
    <cellStyle name="Денежный 61" xfId="3471"/>
    <cellStyle name="Денежный 61 2" xfId="3472"/>
    <cellStyle name="Денежный 61 3" xfId="3473"/>
    <cellStyle name="Денежный 61 4" xfId="4659"/>
    <cellStyle name="Денежный 62" xfId="3474"/>
    <cellStyle name="Денежный 62 2" xfId="3475"/>
    <cellStyle name="Денежный 62 3" xfId="3476"/>
    <cellStyle name="Денежный 62 4" xfId="4660"/>
    <cellStyle name="Денежный 63" xfId="3477"/>
    <cellStyle name="Денежный 63 2" xfId="3478"/>
    <cellStyle name="Денежный 63 3" xfId="3479"/>
    <cellStyle name="Денежный 63 4" xfId="4661"/>
    <cellStyle name="Денежный 64" xfId="3480"/>
    <cellStyle name="Денежный 64 2" xfId="3481"/>
    <cellStyle name="Денежный 64 3" xfId="3482"/>
    <cellStyle name="Денежный 64 4" xfId="4662"/>
    <cellStyle name="Денежный 65" xfId="3483"/>
    <cellStyle name="Денежный 65 2" xfId="3484"/>
    <cellStyle name="Денежный 65 3" xfId="3485"/>
    <cellStyle name="Денежный 65 4" xfId="4663"/>
    <cellStyle name="Денежный 66" xfId="3486"/>
    <cellStyle name="Денежный 66 2" xfId="3487"/>
    <cellStyle name="Денежный 66 3" xfId="3488"/>
    <cellStyle name="Денежный 66 4" xfId="4664"/>
    <cellStyle name="Денежный 67" xfId="3489"/>
    <cellStyle name="Денежный 67 2" xfId="3490"/>
    <cellStyle name="Денежный 67 3" xfId="3491"/>
    <cellStyle name="Денежный 67 4" xfId="4665"/>
    <cellStyle name="Денежный 68" xfId="3492"/>
    <cellStyle name="Денежный 68 2" xfId="3493"/>
    <cellStyle name="Денежный 68 3" xfId="3494"/>
    <cellStyle name="Денежный 68 4" xfId="4666"/>
    <cellStyle name="Денежный 69" xfId="3495"/>
    <cellStyle name="Денежный 69 2" xfId="3496"/>
    <cellStyle name="Денежный 69 3" xfId="3497"/>
    <cellStyle name="Денежный 69 4" xfId="4667"/>
    <cellStyle name="Денежный 7" xfId="3498"/>
    <cellStyle name="Денежный 7 10" xfId="3499"/>
    <cellStyle name="Денежный 7 11" xfId="4668"/>
    <cellStyle name="Денежный 7 2" xfId="3500"/>
    <cellStyle name="Денежный 7 2 2" xfId="3501"/>
    <cellStyle name="Денежный 7 2 3" xfId="3502"/>
    <cellStyle name="Денежный 7 2 4" xfId="3503"/>
    <cellStyle name="Денежный 7 3" xfId="3504"/>
    <cellStyle name="Денежный 7 4" xfId="3505"/>
    <cellStyle name="Денежный 7 5" xfId="3506"/>
    <cellStyle name="Денежный 7 5 2" xfId="3507"/>
    <cellStyle name="Денежный 7 5 3" xfId="3508"/>
    <cellStyle name="Денежный 7 5 3 2" xfId="3509"/>
    <cellStyle name="Денежный 7 5 3 3" xfId="3510"/>
    <cellStyle name="Денежный 7 5 4" xfId="3511"/>
    <cellStyle name="Денежный 7 6" xfId="3512"/>
    <cellStyle name="Денежный 7 7" xfId="3513"/>
    <cellStyle name="Денежный 7 7 2" xfId="3514"/>
    <cellStyle name="Денежный 7 7 2 2" xfId="3515"/>
    <cellStyle name="Денежный 7 7 2 2 2" xfId="3516"/>
    <cellStyle name="Денежный 7 7 2 2 3" xfId="3517"/>
    <cellStyle name="Денежный 7 7 2 2 4" xfId="4671"/>
    <cellStyle name="Денежный 7 7 2 3" xfId="3518"/>
    <cellStyle name="Денежный 7 7 2 3 2" xfId="3519"/>
    <cellStyle name="Денежный 7 7 2 3 3" xfId="3520"/>
    <cellStyle name="Денежный 7 7 2 3 4" xfId="4672"/>
    <cellStyle name="Денежный 7 7 2 4" xfId="3521"/>
    <cellStyle name="Денежный 7 7 2 4 2" xfId="3522"/>
    <cellStyle name="Денежный 7 7 2 5" xfId="3523"/>
    <cellStyle name="Денежный 7 7 2 6" xfId="3524"/>
    <cellStyle name="Денежный 7 7 2 7" xfId="4670"/>
    <cellStyle name="Денежный 7 7 3" xfId="3525"/>
    <cellStyle name="Денежный 7 7 3 2" xfId="3526"/>
    <cellStyle name="Денежный 7 7 3 3" xfId="3527"/>
    <cellStyle name="Денежный 7 7 3 4" xfId="4673"/>
    <cellStyle name="Денежный 7 7 4" xfId="3528"/>
    <cellStyle name="Денежный 7 7 5" xfId="3529"/>
    <cellStyle name="Денежный 7 7 6" xfId="4669"/>
    <cellStyle name="Денежный 7 8" xfId="3530"/>
    <cellStyle name="Денежный 7 8 2" xfId="3531"/>
    <cellStyle name="Денежный 7 8 2 2" xfId="3532"/>
    <cellStyle name="Денежный 7 8 2 3" xfId="3533"/>
    <cellStyle name="Денежный 7 8 2 4" xfId="4675"/>
    <cellStyle name="Денежный 7 8 3" xfId="3534"/>
    <cellStyle name="Денежный 7 8 4" xfId="3535"/>
    <cellStyle name="Денежный 7 8 5" xfId="4674"/>
    <cellStyle name="Денежный 7 9" xfId="3536"/>
    <cellStyle name="Денежный 70" xfId="3537"/>
    <cellStyle name="Денежный 70 2" xfId="3538"/>
    <cellStyle name="Денежный 70 3" xfId="3539"/>
    <cellStyle name="Денежный 70 4" xfId="4676"/>
    <cellStyle name="Денежный 71" xfId="3540"/>
    <cellStyle name="Денежный 71 2" xfId="3541"/>
    <cellStyle name="Денежный 71 3" xfId="3542"/>
    <cellStyle name="Денежный 71 4" xfId="4677"/>
    <cellStyle name="Денежный 72" xfId="3543"/>
    <cellStyle name="Денежный 72 2" xfId="3544"/>
    <cellStyle name="Денежный 72 3" xfId="3545"/>
    <cellStyle name="Денежный 72 4" xfId="4678"/>
    <cellStyle name="Денежный 73" xfId="3546"/>
    <cellStyle name="Денежный 73 2" xfId="3547"/>
    <cellStyle name="Денежный 73 3" xfId="3548"/>
    <cellStyle name="Денежный 73 4" xfId="4679"/>
    <cellStyle name="Денежный 74" xfId="3549"/>
    <cellStyle name="Денежный 74 2" xfId="3550"/>
    <cellStyle name="Денежный 74 3" xfId="3551"/>
    <cellStyle name="Денежный 74 4" xfId="4680"/>
    <cellStyle name="Денежный 75" xfId="3552"/>
    <cellStyle name="Денежный 75 2" xfId="3553"/>
    <cellStyle name="Денежный 75 3" xfId="3554"/>
    <cellStyle name="Денежный 75 4" xfId="4681"/>
    <cellStyle name="Денежный 76" xfId="3555"/>
    <cellStyle name="Денежный 76 2" xfId="3556"/>
    <cellStyle name="Денежный 76 3" xfId="3557"/>
    <cellStyle name="Денежный 76 4" xfId="4682"/>
    <cellStyle name="Денежный 77" xfId="3558"/>
    <cellStyle name="Денежный 77 2" xfId="3559"/>
    <cellStyle name="Денежный 77 3" xfId="3560"/>
    <cellStyle name="Денежный 77 4" xfId="4683"/>
    <cellStyle name="Денежный 78" xfId="3561"/>
    <cellStyle name="Денежный 78 2" xfId="3562"/>
    <cellStyle name="Денежный 78 3" xfId="3563"/>
    <cellStyle name="Денежный 78 4" xfId="4684"/>
    <cellStyle name="Денежный 79" xfId="3564"/>
    <cellStyle name="Денежный 79 2" xfId="3565"/>
    <cellStyle name="Денежный 79 3" xfId="3566"/>
    <cellStyle name="Денежный 79 4" xfId="4685"/>
    <cellStyle name="Денежный 8" xfId="3567"/>
    <cellStyle name="Денежный 8 10" xfId="4686"/>
    <cellStyle name="Денежный 8 2" xfId="3568"/>
    <cellStyle name="Денежный 8 2 2" xfId="3569"/>
    <cellStyle name="Денежный 8 2 3" xfId="3570"/>
    <cellStyle name="Денежный 8 2 4" xfId="3571"/>
    <cellStyle name="Денежный 8 3" xfId="3572"/>
    <cellStyle name="Денежный 8 3 2" xfId="3573"/>
    <cellStyle name="Денежный 8 4" xfId="3574"/>
    <cellStyle name="Денежный 8 5" xfId="3575"/>
    <cellStyle name="Денежный 8 5 2" xfId="3576"/>
    <cellStyle name="Денежный 8 5 3" xfId="3577"/>
    <cellStyle name="Денежный 8 5 3 2" xfId="3578"/>
    <cellStyle name="Денежный 8 5 3 3" xfId="3579"/>
    <cellStyle name="Денежный 8 5 4" xfId="3580"/>
    <cellStyle name="Денежный 8 6" xfId="3581"/>
    <cellStyle name="Денежный 8 7" xfId="3582"/>
    <cellStyle name="Денежный 8 7 2" xfId="3583"/>
    <cellStyle name="Денежный 8 8" xfId="3584"/>
    <cellStyle name="Денежный 8 9" xfId="3585"/>
    <cellStyle name="Денежный 80" xfId="3586"/>
    <cellStyle name="Денежный 80 2" xfId="3587"/>
    <cellStyle name="Денежный 80 3" xfId="3588"/>
    <cellStyle name="Денежный 80 4" xfId="4687"/>
    <cellStyle name="Денежный 81" xfId="3589"/>
    <cellStyle name="Денежный 81 2" xfId="3590"/>
    <cellStyle name="Денежный 81 3" xfId="3591"/>
    <cellStyle name="Денежный 81 4" xfId="4688"/>
    <cellStyle name="Денежный 82" xfId="3592"/>
    <cellStyle name="Денежный 82 2" xfId="3593"/>
    <cellStyle name="Денежный 82 3" xfId="3594"/>
    <cellStyle name="Денежный 82 4" xfId="4689"/>
    <cellStyle name="Денежный 83" xfId="3595"/>
    <cellStyle name="Денежный 83 2" xfId="3596"/>
    <cellStyle name="Денежный 83 3" xfId="3597"/>
    <cellStyle name="Денежный 83 4" xfId="4690"/>
    <cellStyle name="Денежный 84" xfId="3598"/>
    <cellStyle name="Денежный 84 2" xfId="3599"/>
    <cellStyle name="Денежный 84 3" xfId="3600"/>
    <cellStyle name="Денежный 84 4" xfId="4691"/>
    <cellStyle name="Денежный 85" xfId="3601"/>
    <cellStyle name="Денежный 85 2" xfId="3602"/>
    <cellStyle name="Денежный 85 3" xfId="3603"/>
    <cellStyle name="Денежный 85 4" xfId="4692"/>
    <cellStyle name="Денежный 86" xfId="3604"/>
    <cellStyle name="Денежный 86 2" xfId="3605"/>
    <cellStyle name="Денежный 86 3" xfId="3606"/>
    <cellStyle name="Денежный 86 4" xfId="4693"/>
    <cellStyle name="Денежный 87" xfId="3607"/>
    <cellStyle name="Денежный 87 2" xfId="3608"/>
    <cellStyle name="Денежный 87 3" xfId="3609"/>
    <cellStyle name="Денежный 87 4" xfId="4694"/>
    <cellStyle name="Денежный 88" xfId="3610"/>
    <cellStyle name="Денежный 88 2" xfId="3611"/>
    <cellStyle name="Денежный 88 3" xfId="3612"/>
    <cellStyle name="Денежный 88 4" xfId="4695"/>
    <cellStyle name="Денежный 89" xfId="3613"/>
    <cellStyle name="Денежный 89 2" xfId="3614"/>
    <cellStyle name="Денежный 89 3" xfId="3615"/>
    <cellStyle name="Денежный 89 4" xfId="4696"/>
    <cellStyle name="Денежный 9" xfId="3616"/>
    <cellStyle name="Денежный 9 2" xfId="3617"/>
    <cellStyle name="Денежный 9 2 2" xfId="3618"/>
    <cellStyle name="Денежный 9 2 3" xfId="3619"/>
    <cellStyle name="Денежный 9 2 4" xfId="3620"/>
    <cellStyle name="Денежный 9 2 5" xfId="3621"/>
    <cellStyle name="Денежный 9 2 6" xfId="3622"/>
    <cellStyle name="Денежный 9 3" xfId="3623"/>
    <cellStyle name="Денежный 9 4" xfId="3624"/>
    <cellStyle name="Денежный 9 4 2" xfId="3625"/>
    <cellStyle name="Денежный 9 5" xfId="3626"/>
    <cellStyle name="Денежный 9 6" xfId="3627"/>
    <cellStyle name="Денежный 9 7" xfId="4697"/>
    <cellStyle name="Денежный 90" xfId="3628"/>
    <cellStyle name="Денежный 90 2" xfId="3629"/>
    <cellStyle name="Денежный 90 3" xfId="3630"/>
    <cellStyle name="Денежный 90 4" xfId="4698"/>
    <cellStyle name="Денежный 91" xfId="3631"/>
    <cellStyle name="Денежный 91 2" xfId="3632"/>
    <cellStyle name="Денежный 91 3" xfId="3633"/>
    <cellStyle name="Денежный 91 4" xfId="4699"/>
    <cellStyle name="Денежный 92" xfId="3634"/>
    <cellStyle name="Денежный 92 2" xfId="3635"/>
    <cellStyle name="Денежный 92 3" xfId="3636"/>
    <cellStyle name="Денежный 92 4" xfId="4700"/>
    <cellStyle name="Денежный 93" xfId="3637"/>
    <cellStyle name="Денежный 93 2" xfId="3638"/>
    <cellStyle name="Денежный 93 3" xfId="3639"/>
    <cellStyle name="Денежный 93 4" xfId="4701"/>
    <cellStyle name="Денежный 94" xfId="3640"/>
    <cellStyle name="Денежный 94 2" xfId="3641"/>
    <cellStyle name="Денежный 94 3" xfId="3642"/>
    <cellStyle name="Денежный 94 4" xfId="4702"/>
    <cellStyle name="Денежный 95" xfId="3643"/>
    <cellStyle name="Денежный 95 2" xfId="3644"/>
    <cellStyle name="Денежный 95 3" xfId="3645"/>
    <cellStyle name="Денежный 95 4" xfId="4703"/>
    <cellStyle name="Денежный 96" xfId="3646"/>
    <cellStyle name="Денежный 96 2" xfId="3647"/>
    <cellStyle name="Денежный 96 3" xfId="3648"/>
    <cellStyle name="Денежный 96 4" xfId="4704"/>
    <cellStyle name="Денежный 97" xfId="3649"/>
    <cellStyle name="Денежный 97 2" xfId="3650"/>
    <cellStyle name="Денежный 97 3" xfId="3651"/>
    <cellStyle name="Денежный 97 4" xfId="4705"/>
    <cellStyle name="Денежный 98" xfId="3652"/>
    <cellStyle name="Денежный 98 2" xfId="3653"/>
    <cellStyle name="Денежный 98 3" xfId="3654"/>
    <cellStyle name="Денежный 98 4" xfId="4706"/>
    <cellStyle name="Денежный 99" xfId="3655"/>
    <cellStyle name="Денежный 99 2" xfId="3656"/>
    <cellStyle name="Денежный 99 3" xfId="3657"/>
    <cellStyle name="Денежный 99 4" xfId="4707"/>
    <cellStyle name="Заголовок 1 2" xfId="3658"/>
    <cellStyle name="Заголовок 1 2 2" xfId="3659"/>
    <cellStyle name="Заголовок 1 3" xfId="3660"/>
    <cellStyle name="Заголовок 1 3 2" xfId="3661"/>
    <cellStyle name="Заголовок 1 4" xfId="3662"/>
    <cellStyle name="Заголовок 1 4 2" xfId="3663"/>
    <cellStyle name="Заголовок 1 5" xfId="3664"/>
    <cellStyle name="Заголовок 1 5 2" xfId="3665"/>
    <cellStyle name="Заголовок 1 6" xfId="3666"/>
    <cellStyle name="Заголовок 1 6 2" xfId="3667"/>
    <cellStyle name="Заголовок 1 7" xfId="3668"/>
    <cellStyle name="Заголовок 2 2" xfId="3669"/>
    <cellStyle name="Заголовок 2 2 2" xfId="3670"/>
    <cellStyle name="Заголовок 2 3" xfId="3671"/>
    <cellStyle name="Заголовок 2 3 2" xfId="3672"/>
    <cellStyle name="Заголовок 2 4" xfId="3673"/>
    <cellStyle name="Заголовок 2 4 2" xfId="3674"/>
    <cellStyle name="Заголовок 2 5" xfId="3675"/>
    <cellStyle name="Заголовок 2 5 2" xfId="3676"/>
    <cellStyle name="Заголовок 2 6" xfId="3677"/>
    <cellStyle name="Заголовок 2 6 2" xfId="3678"/>
    <cellStyle name="Заголовок 2 7" xfId="3679"/>
    <cellStyle name="Заголовок 3 2" xfId="3680"/>
    <cellStyle name="Заголовок 3 2 2" xfId="3681"/>
    <cellStyle name="Заголовок 3 3" xfId="3682"/>
    <cellStyle name="Заголовок 3 3 2" xfId="3683"/>
    <cellStyle name="Заголовок 3 4" xfId="3684"/>
    <cellStyle name="Заголовок 3 4 2" xfId="3685"/>
    <cellStyle name="Заголовок 3 5" xfId="3686"/>
    <cellStyle name="Заголовок 3 5 2" xfId="3687"/>
    <cellStyle name="Заголовок 3 6" xfId="3688"/>
    <cellStyle name="Заголовок 3 6 2" xfId="3689"/>
    <cellStyle name="Заголовок 3 7" xfId="3690"/>
    <cellStyle name="Заголовок 4 2" xfId="3691"/>
    <cellStyle name="Заголовок 4 2 2" xfId="3692"/>
    <cellStyle name="Заголовок 4 3" xfId="3693"/>
    <cellStyle name="Заголовок 4 3 2" xfId="3694"/>
    <cellStyle name="Заголовок 4 4" xfId="3695"/>
    <cellStyle name="Заголовок 4 4 2" xfId="3696"/>
    <cellStyle name="Заголовок 4 5" xfId="3697"/>
    <cellStyle name="Заголовок 4 5 2" xfId="3698"/>
    <cellStyle name="Заголовок 4 6" xfId="3699"/>
    <cellStyle name="Заголовок 4 6 2" xfId="3700"/>
    <cellStyle name="Заголовок 4 7" xfId="3701"/>
    <cellStyle name="Итог 2" xfId="3702"/>
    <cellStyle name="Итог 2 2" xfId="3703"/>
    <cellStyle name="Итог 3" xfId="3704"/>
    <cellStyle name="Итог 3 2" xfId="3705"/>
    <cellStyle name="Итог 4" xfId="3706"/>
    <cellStyle name="Итог 4 2" xfId="3707"/>
    <cellStyle name="Итог 5" xfId="3708"/>
    <cellStyle name="Итог 5 2" xfId="3709"/>
    <cellStyle name="Итог 6" xfId="3710"/>
    <cellStyle name="Итог 6 2" xfId="3711"/>
    <cellStyle name="Итог 7" xfId="3712"/>
    <cellStyle name="Контрольная ячейка 2" xfId="3713"/>
    <cellStyle name="Контрольная ячейка 2 2" xfId="3714"/>
    <cellStyle name="Контрольная ячейка 3" xfId="3715"/>
    <cellStyle name="Контрольная ячейка 3 2" xfId="3716"/>
    <cellStyle name="Контрольная ячейка 4" xfId="3717"/>
    <cellStyle name="Контрольная ячейка 4 2" xfId="3718"/>
    <cellStyle name="Контрольная ячейка 5" xfId="3719"/>
    <cellStyle name="Контрольная ячейка 5 2" xfId="3720"/>
    <cellStyle name="Контрольная ячейка 6" xfId="3721"/>
    <cellStyle name="Контрольная ячейка 6 2" xfId="3722"/>
    <cellStyle name="Контрольная ячейка 7" xfId="3723"/>
    <cellStyle name="Контрольная ячейка 7 2" xfId="3724"/>
    <cellStyle name="Контрольная ячейка 8" xfId="3725"/>
    <cellStyle name="Название 2" xfId="3726"/>
    <cellStyle name="Название 2 2" xfId="3727"/>
    <cellStyle name="Название 3" xfId="3728"/>
    <cellStyle name="Название 3 2" xfId="3729"/>
    <cellStyle name="Название 4" xfId="3730"/>
    <cellStyle name="Название 4 2" xfId="3731"/>
    <cellStyle name="Название 5" xfId="3732"/>
    <cellStyle name="Название 5 2" xfId="3733"/>
    <cellStyle name="Название 6" xfId="3734"/>
    <cellStyle name="Название 6 2" xfId="3735"/>
    <cellStyle name="Название 7" xfId="3736"/>
    <cellStyle name="Нейтральный 2" xfId="3737"/>
    <cellStyle name="Нейтральный 2 2" xfId="3738"/>
    <cellStyle name="Нейтральный 3" xfId="3739"/>
    <cellStyle name="Нейтральный 3 2" xfId="3740"/>
    <cellStyle name="Нейтральный 4" xfId="3741"/>
    <cellStyle name="Нейтральный 4 2" xfId="3742"/>
    <cellStyle name="Нейтральный 5" xfId="3743"/>
    <cellStyle name="Нейтральный 5 2" xfId="3744"/>
    <cellStyle name="Нейтральный 6" xfId="3745"/>
    <cellStyle name="Нейтральный 6 2" xfId="3746"/>
    <cellStyle name="Нейтральный 7" xfId="3747"/>
    <cellStyle name="Нейтральный 7 2" xfId="3748"/>
    <cellStyle name="Нейтральный 8" xfId="3749"/>
    <cellStyle name="Обычный" xfId="0" builtinId="0"/>
    <cellStyle name="Обычный 10" xfId="3750"/>
    <cellStyle name="Обычный 10 2" xfId="3751"/>
    <cellStyle name="Обычный 10 2 2" xfId="3752"/>
    <cellStyle name="Обычный 10 3" xfId="3753"/>
    <cellStyle name="Обычный 11" xfId="3754"/>
    <cellStyle name="Обычный 11 10" xfId="3755"/>
    <cellStyle name="Обычный 11 10 2" xfId="3756"/>
    <cellStyle name="Обычный 11 11" xfId="3757"/>
    <cellStyle name="Обычный 11 12" xfId="3758"/>
    <cellStyle name="Обычный 11 12 2" xfId="3759"/>
    <cellStyle name="Обычный 11 12 2 2" xfId="3760"/>
    <cellStyle name="Обычный 11 12 3" xfId="3761"/>
    <cellStyle name="Обычный 11 2" xfId="3762"/>
    <cellStyle name="Обычный 11 2 2" xfId="3763"/>
    <cellStyle name="Обычный 11 3" xfId="3764"/>
    <cellStyle name="Обычный 11 4" xfId="3765"/>
    <cellStyle name="Обычный 11 5" xfId="3766"/>
    <cellStyle name="Обычный 11 6" xfId="3767"/>
    <cellStyle name="Обычный 11 7" xfId="3768"/>
    <cellStyle name="Обычный 11 8" xfId="3769"/>
    <cellStyle name="Обычный 11 9" xfId="3770"/>
    <cellStyle name="Обычный 12" xfId="3771"/>
    <cellStyle name="Обычный 12 2" xfId="3772"/>
    <cellStyle name="Обычный 12 2 2" xfId="3773"/>
    <cellStyle name="Обычный 12 2 2 2" xfId="3774"/>
    <cellStyle name="Обычный 12 2 2 2 2" xfId="4557"/>
    <cellStyle name="Обычный 12 2 2 2 2 2" xfId="4711"/>
    <cellStyle name="Обычный 12 2 2 2 3" xfId="4712"/>
    <cellStyle name="Обычный 12 2 2 2 4" xfId="4710"/>
    <cellStyle name="Обычный 12 2 2 3" xfId="4548"/>
    <cellStyle name="Обычный 12 2 2 3 2" xfId="4713"/>
    <cellStyle name="Обычный 12 2 2 4" xfId="4600"/>
    <cellStyle name="Обычный 12 2 2 5" xfId="4714"/>
    <cellStyle name="Обычный 12 2 2 6" xfId="4715"/>
    <cellStyle name="Обычный 12 2 2 7" xfId="4709"/>
    <cellStyle name="Обычный 12 2 3" xfId="3775"/>
    <cellStyle name="Обычный 12 2 3 2" xfId="3776"/>
    <cellStyle name="Обычный 12 2 3 3" xfId="3777"/>
    <cellStyle name="Обычный 12 2 3 4" xfId="4716"/>
    <cellStyle name="Обычный 12 2 4" xfId="3778"/>
    <cellStyle name="Обычный 12 2 4 2" xfId="4717"/>
    <cellStyle name="Обычный 12 3" xfId="3779"/>
    <cellStyle name="Обычный 12 4" xfId="3780"/>
    <cellStyle name="Обычный 12 4 2" xfId="3781"/>
    <cellStyle name="Обычный 12 5" xfId="4586"/>
    <cellStyle name="Обычный 12 5 2" xfId="4718"/>
    <cellStyle name="Обычный 12 6" xfId="4708"/>
    <cellStyle name="Обычный 13" xfId="3782"/>
    <cellStyle name="Обычный 13 2" xfId="3783"/>
    <cellStyle name="Обычный 14" xfId="3784"/>
    <cellStyle name="Обычный 14 2" xfId="3785"/>
    <cellStyle name="Обычный 14 3" xfId="3786"/>
    <cellStyle name="Обычный 14 4" xfId="3787"/>
    <cellStyle name="Обычный 14 5" xfId="3788"/>
    <cellStyle name="Обычный 14 6" xfId="3789"/>
    <cellStyle name="Обычный 15" xfId="3790"/>
    <cellStyle name="Обычный 15 2" xfId="3791"/>
    <cellStyle name="Обычный 16" xfId="3792"/>
    <cellStyle name="Обычный 16 2" xfId="3793"/>
    <cellStyle name="Обычный 16 3" xfId="3794"/>
    <cellStyle name="Обычный 17" xfId="3795"/>
    <cellStyle name="Обычный 17 2" xfId="3796"/>
    <cellStyle name="Обычный 17 3" xfId="3797"/>
    <cellStyle name="Обычный 17 4" xfId="3798"/>
    <cellStyle name="Обычный 17 5" xfId="3799"/>
    <cellStyle name="Обычный 17 6" xfId="3800"/>
    <cellStyle name="Обычный 17 7" xfId="3801"/>
    <cellStyle name="Обычный 18" xfId="3802"/>
    <cellStyle name="Обычный 18 2" xfId="3803"/>
    <cellStyle name="Обычный 18 3" xfId="3804"/>
    <cellStyle name="Обычный 19" xfId="3805"/>
    <cellStyle name="Обычный 2" xfId="3806"/>
    <cellStyle name="Обычный 2 10" xfId="3807"/>
    <cellStyle name="Обычный 2 10 2" xfId="3808"/>
    <cellStyle name="Обычный 2 10 2 2" xfId="3809"/>
    <cellStyle name="Обычный 2 11" xfId="3810"/>
    <cellStyle name="Обычный 2 12" xfId="3811"/>
    <cellStyle name="Обычный 2 13" xfId="3812"/>
    <cellStyle name="Обычный 2 14" xfId="3813"/>
    <cellStyle name="Обычный 2 14 10" xfId="3814"/>
    <cellStyle name="Обычный 2 14 10 2" xfId="3815"/>
    <cellStyle name="Обычный 2 14 11" xfId="3816"/>
    <cellStyle name="Обычный 2 14 12" xfId="3817"/>
    <cellStyle name="Обычный 2 14 2" xfId="3818"/>
    <cellStyle name="Обычный 2 14 2 2" xfId="3819"/>
    <cellStyle name="Обычный 2 14 3" xfId="3820"/>
    <cellStyle name="Обычный 2 14 4" xfId="3821"/>
    <cellStyle name="Обычный 2 14 5" xfId="3822"/>
    <cellStyle name="Обычный 2 14 6" xfId="3823"/>
    <cellStyle name="Обычный 2 14 7" xfId="3824"/>
    <cellStyle name="Обычный 2 14 8" xfId="3825"/>
    <cellStyle name="Обычный 2 14 9" xfId="3826"/>
    <cellStyle name="Обычный 2 15" xfId="3827"/>
    <cellStyle name="Обычный 2 16" xfId="3828"/>
    <cellStyle name="Обычный 2 17" xfId="3829"/>
    <cellStyle name="Обычный 2 18" xfId="3830"/>
    <cellStyle name="Обычный 2 19" xfId="3831"/>
    <cellStyle name="Обычный 2 2" xfId="3832"/>
    <cellStyle name="Обычный 2 2 10" xfId="3833"/>
    <cellStyle name="Обычный 2 2 10 2" xfId="3834"/>
    <cellStyle name="Обычный 2 2 11" xfId="3835"/>
    <cellStyle name="Обычный 2 2 12" xfId="3836"/>
    <cellStyle name="Обычный 2 2 13" xfId="3837"/>
    <cellStyle name="Обычный 2 2 14" xfId="3838"/>
    <cellStyle name="Обычный 2 2 15" xfId="3839"/>
    <cellStyle name="Обычный 2 2 16" xfId="3840"/>
    <cellStyle name="Обычный 2 2 17" xfId="3841"/>
    <cellStyle name="Обычный 2 2 18" xfId="3842"/>
    <cellStyle name="Обычный 2 2 19" xfId="3843"/>
    <cellStyle name="Обычный 2 2 2" xfId="3844"/>
    <cellStyle name="Обычный 2 2 2 2" xfId="3845"/>
    <cellStyle name="Обычный 2 2 2 2 2" xfId="3846"/>
    <cellStyle name="Обычный 2 2 2 2 3" xfId="3847"/>
    <cellStyle name="Обычный 2 2 2 2 3 2" xfId="3848"/>
    <cellStyle name="Обычный 2 2 2 2 3 2 2" xfId="3849"/>
    <cellStyle name="Обычный 2 2 2 2 3 3" xfId="3850"/>
    <cellStyle name="Обычный 2 2 2 2 4" xfId="3851"/>
    <cellStyle name="Обычный 2 2 2 2 5" xfId="3852"/>
    <cellStyle name="Обычный 2 2 2 3" xfId="3853"/>
    <cellStyle name="Обычный 2 2 2 3 2" xfId="3854"/>
    <cellStyle name="Обычный 2 2 2 4" xfId="3855"/>
    <cellStyle name="Обычный 2 2 2 4 2" xfId="3856"/>
    <cellStyle name="Обычный 2 2 2 4 3" xfId="3857"/>
    <cellStyle name="Обычный 2 2 2 4 4" xfId="3858"/>
    <cellStyle name="Обычный 2 2 2 5" xfId="3859"/>
    <cellStyle name="Обычный 2 2 2 5 2" xfId="3860"/>
    <cellStyle name="Обычный 2 2 2 5 3" xfId="3861"/>
    <cellStyle name="Обычный 2 2 2 5 4" xfId="3862"/>
    <cellStyle name="Обычный 2 2 2 6" xfId="3863"/>
    <cellStyle name="Обычный 2 2 2 7" xfId="3864"/>
    <cellStyle name="Обычный 2 2 2 8" xfId="3865"/>
    <cellStyle name="Обычный 2 2 2 9" xfId="3866"/>
    <cellStyle name="Обычный 2 2 3" xfId="3867"/>
    <cellStyle name="Обычный 2 2 3 10" xfId="3868"/>
    <cellStyle name="Обычный 2 2 3 2" xfId="3869"/>
    <cellStyle name="Обычный 2 2 3 2 2" xfId="3870"/>
    <cellStyle name="Обычный 2 2 3 2 3" xfId="3871"/>
    <cellStyle name="Обычный 2 2 3 3" xfId="3872"/>
    <cellStyle name="Обычный 2 2 3 4" xfId="3873"/>
    <cellStyle name="Обычный 2 2 3 5" xfId="3874"/>
    <cellStyle name="Обычный 2 2 3 6" xfId="3875"/>
    <cellStyle name="Обычный 2 2 3 7" xfId="3876"/>
    <cellStyle name="Обычный 2 2 3 8" xfId="3877"/>
    <cellStyle name="Обычный 2 2 3 9" xfId="3878"/>
    <cellStyle name="Обычный 2 2 4" xfId="3879"/>
    <cellStyle name="Обычный 2 2 4 2" xfId="3880"/>
    <cellStyle name="Обычный 2 2 4 3" xfId="3881"/>
    <cellStyle name="Обычный 2 2 4 4" xfId="3882"/>
    <cellStyle name="Обычный 2 2 5" xfId="3883"/>
    <cellStyle name="Обычный 2 2 5 2" xfId="3884"/>
    <cellStyle name="Обычный 2 2 5 3" xfId="3885"/>
    <cellStyle name="Обычный 2 2 5 4" xfId="3886"/>
    <cellStyle name="Обычный 2 2 5 5" xfId="3887"/>
    <cellStyle name="Обычный 2 2 6" xfId="3888"/>
    <cellStyle name="Обычный 2 2 7" xfId="3889"/>
    <cellStyle name="Обычный 2 2 8" xfId="3890"/>
    <cellStyle name="Обычный 2 2 9" xfId="3891"/>
    <cellStyle name="Обычный 2 2_База1 (version 1)" xfId="3892"/>
    <cellStyle name="Обычный 2 20" xfId="3893"/>
    <cellStyle name="Обычный 2 21" xfId="3894"/>
    <cellStyle name="Обычный 2 22" xfId="3895"/>
    <cellStyle name="Обычный 2 23" xfId="3896"/>
    <cellStyle name="Обычный 2 23 2" xfId="3897"/>
    <cellStyle name="Обычный 2 24" xfId="3898"/>
    <cellStyle name="Обычный 2 24 2" xfId="3899"/>
    <cellStyle name="Обычный 2 24 3" xfId="3900"/>
    <cellStyle name="Обычный 2 24 4" xfId="3901"/>
    <cellStyle name="Обычный 2 24 5" xfId="3902"/>
    <cellStyle name="Обычный 2 24 6" xfId="3903"/>
    <cellStyle name="Обычный 2 24 7" xfId="3904"/>
    <cellStyle name="Обычный 2 25" xfId="3905"/>
    <cellStyle name="Обычный 2 26" xfId="3906"/>
    <cellStyle name="Обычный 2 27" xfId="3907"/>
    <cellStyle name="Обычный 2 28" xfId="3908"/>
    <cellStyle name="Обычный 2 29" xfId="3909"/>
    <cellStyle name="Обычный 2 3" xfId="3910"/>
    <cellStyle name="Обычный 2 3 10" xfId="3911"/>
    <cellStyle name="Обычный 2 3 10 10" xfId="3912"/>
    <cellStyle name="Обычный 2 3 10 11" xfId="3913"/>
    <cellStyle name="Обычный 2 3 10 12" xfId="3914"/>
    <cellStyle name="Обычный 2 3 10 2" xfId="3915"/>
    <cellStyle name="Обычный 2 3 10 2 10" xfId="3916"/>
    <cellStyle name="Обычный 2 3 10 2 11" xfId="3917"/>
    <cellStyle name="Обычный 2 3 10 2 12" xfId="3918"/>
    <cellStyle name="Обычный 2 3 10 2 2" xfId="3919"/>
    <cellStyle name="Обычный 2 3 10 2 2 10" xfId="3920"/>
    <cellStyle name="Обычный 2 3 10 2 2 2" xfId="3921"/>
    <cellStyle name="Обычный 2 3 10 2 2 2 2" xfId="3922"/>
    <cellStyle name="Обычный 2 3 10 2 2 2 2 2" xfId="3923"/>
    <cellStyle name="Обычный 2 3 10 2 2 2 2 3" xfId="3924"/>
    <cellStyle name="Обычный 2 3 10 2 2 2 2 4" xfId="3925"/>
    <cellStyle name="Обычный 2 3 10 2 2 2 2 5" xfId="3926"/>
    <cellStyle name="Обычный 2 3 10 2 2 2 2 6" xfId="3927"/>
    <cellStyle name="Обычный 2 3 10 2 2 2 2 7" xfId="3928"/>
    <cellStyle name="Обычный 2 3 10 2 2 2 2 8" xfId="3929"/>
    <cellStyle name="Обычный 2 3 10 2 2 2 3" xfId="3930"/>
    <cellStyle name="Обычный 2 3 10 2 2 2 4" xfId="3931"/>
    <cellStyle name="Обычный 2 3 10 2 2 2 5" xfId="3932"/>
    <cellStyle name="Обычный 2 3 10 2 2 2 6" xfId="3933"/>
    <cellStyle name="Обычный 2 3 10 2 2 2 7" xfId="3934"/>
    <cellStyle name="Обычный 2 3 10 2 2 2 8" xfId="3935"/>
    <cellStyle name="Обычный 2 3 10 2 2 3" xfId="3936"/>
    <cellStyle name="Обычный 2 3 10 2 2 4" xfId="3937"/>
    <cellStyle name="Обычный 2 3 10 2 2 5" xfId="3938"/>
    <cellStyle name="Обычный 2 3 10 2 2 6" xfId="3939"/>
    <cellStyle name="Обычный 2 3 10 2 2 7" xfId="3940"/>
    <cellStyle name="Обычный 2 3 10 2 2 8" xfId="3941"/>
    <cellStyle name="Обычный 2 3 10 2 2 9" xfId="3942"/>
    <cellStyle name="Обычный 2 3 10 2 3" xfId="3943"/>
    <cellStyle name="Обычный 2 3 10 2 4" xfId="3944"/>
    <cellStyle name="Обычный 2 3 10 2 5" xfId="3945"/>
    <cellStyle name="Обычный 2 3 10 2 5 2" xfId="3946"/>
    <cellStyle name="Обычный 2 3 10 2 5 2 2" xfId="3947"/>
    <cellStyle name="Обычный 2 3 10 2 5 2 3" xfId="3948"/>
    <cellStyle name="Обычный 2 3 10 2 5 2 4" xfId="3949"/>
    <cellStyle name="Обычный 2 3 10 2 5 2 5" xfId="3950"/>
    <cellStyle name="Обычный 2 3 10 2 5 2 6" xfId="3951"/>
    <cellStyle name="Обычный 2 3 10 2 5 2 7" xfId="3952"/>
    <cellStyle name="Обычный 2 3 10 2 5 2 8" xfId="3953"/>
    <cellStyle name="Обычный 2 3 10 2 5 3" xfId="3954"/>
    <cellStyle name="Обычный 2 3 10 2 5 4" xfId="3955"/>
    <cellStyle name="Обычный 2 3 10 2 5 5" xfId="3956"/>
    <cellStyle name="Обычный 2 3 10 2 5 6" xfId="3957"/>
    <cellStyle name="Обычный 2 3 10 2 5 7" xfId="3958"/>
    <cellStyle name="Обычный 2 3 10 2 5 8" xfId="3959"/>
    <cellStyle name="Обычный 2 3 10 2 6" xfId="3960"/>
    <cellStyle name="Обычный 2 3 10 2 7" xfId="3961"/>
    <cellStyle name="Обычный 2 3 10 2 8" xfId="3962"/>
    <cellStyle name="Обычный 2 3 10 2 9" xfId="3963"/>
    <cellStyle name="Обычный 2 3 10 3" xfId="3964"/>
    <cellStyle name="Обычный 2 3 10 3 10" xfId="3965"/>
    <cellStyle name="Обычный 2 3 10 3 2" xfId="3966"/>
    <cellStyle name="Обычный 2 3 10 3 2 2" xfId="3967"/>
    <cellStyle name="Обычный 2 3 10 3 2 2 2" xfId="3968"/>
    <cellStyle name="Обычный 2 3 10 3 2 2 3" xfId="3969"/>
    <cellStyle name="Обычный 2 3 10 3 2 2 4" xfId="3970"/>
    <cellStyle name="Обычный 2 3 10 3 2 2 5" xfId="3971"/>
    <cellStyle name="Обычный 2 3 10 3 2 2 6" xfId="3972"/>
    <cellStyle name="Обычный 2 3 10 3 2 2 7" xfId="3973"/>
    <cellStyle name="Обычный 2 3 10 3 2 2 8" xfId="3974"/>
    <cellStyle name="Обычный 2 3 10 3 2 3" xfId="3975"/>
    <cellStyle name="Обычный 2 3 10 3 2 4" xfId="3976"/>
    <cellStyle name="Обычный 2 3 10 3 2 5" xfId="3977"/>
    <cellStyle name="Обычный 2 3 10 3 2 6" xfId="3978"/>
    <cellStyle name="Обычный 2 3 10 3 2 7" xfId="3979"/>
    <cellStyle name="Обычный 2 3 10 3 2 8" xfId="3980"/>
    <cellStyle name="Обычный 2 3 10 3 3" xfId="3981"/>
    <cellStyle name="Обычный 2 3 10 3 4" xfId="3982"/>
    <cellStyle name="Обычный 2 3 10 3 5" xfId="3983"/>
    <cellStyle name="Обычный 2 3 10 3 6" xfId="3984"/>
    <cellStyle name="Обычный 2 3 10 3 7" xfId="3985"/>
    <cellStyle name="Обычный 2 3 10 3 8" xfId="3986"/>
    <cellStyle name="Обычный 2 3 10 3 9" xfId="3987"/>
    <cellStyle name="Обычный 2 3 10 4" xfId="3988"/>
    <cellStyle name="Обычный 2 3 10 5" xfId="3989"/>
    <cellStyle name="Обычный 2 3 10 5 2" xfId="3990"/>
    <cellStyle name="Обычный 2 3 10 5 2 2" xfId="3991"/>
    <cellStyle name="Обычный 2 3 10 5 2 3" xfId="3992"/>
    <cellStyle name="Обычный 2 3 10 5 2 4" xfId="3993"/>
    <cellStyle name="Обычный 2 3 10 5 2 5" xfId="3994"/>
    <cellStyle name="Обычный 2 3 10 5 2 6" xfId="3995"/>
    <cellStyle name="Обычный 2 3 10 5 2 7" xfId="3996"/>
    <cellStyle name="Обычный 2 3 10 5 2 8" xfId="3997"/>
    <cellStyle name="Обычный 2 3 10 5 3" xfId="3998"/>
    <cellStyle name="Обычный 2 3 10 5 3 2" xfId="4719"/>
    <cellStyle name="Обычный 2 3 10 5 4" xfId="3999"/>
    <cellStyle name="Обычный 2 3 10 5 4 2" xfId="4720"/>
    <cellStyle name="Обычный 2 3 10 5 5" xfId="4000"/>
    <cellStyle name="Обычный 2 3 10 5 5 2" xfId="4721"/>
    <cellStyle name="Обычный 2 3 10 5 6" xfId="4001"/>
    <cellStyle name="Обычный 2 3 10 5 6 2" xfId="4722"/>
    <cellStyle name="Обычный 2 3 10 5 7" xfId="4002"/>
    <cellStyle name="Обычный 2 3 10 5 7 2" xfId="4723"/>
    <cellStyle name="Обычный 2 3 10 5 8" xfId="4003"/>
    <cellStyle name="Обычный 2 3 10 5 8 2" xfId="4724"/>
    <cellStyle name="Обычный 2 3 10 6" xfId="4004"/>
    <cellStyle name="Обычный 2 3 10 6 2" xfId="4725"/>
    <cellStyle name="Обычный 2 3 10 7" xfId="4005"/>
    <cellStyle name="Обычный 2 3 10 7 2" xfId="4726"/>
    <cellStyle name="Обычный 2 3 10 8" xfId="4006"/>
    <cellStyle name="Обычный 2 3 10 8 2" xfId="4727"/>
    <cellStyle name="Обычный 2 3 10 9" xfId="4007"/>
    <cellStyle name="Обычный 2 3 10 9 2" xfId="4728"/>
    <cellStyle name="Обычный 2 3 11" xfId="4008"/>
    <cellStyle name="Обычный 2 3 11 2" xfId="4729"/>
    <cellStyle name="Обычный 2 3 12" xfId="4009"/>
    <cellStyle name="Обычный 2 3 12 2" xfId="4730"/>
    <cellStyle name="Обычный 2 3 13" xfId="4010"/>
    <cellStyle name="Обычный 2 3 13 2" xfId="4731"/>
    <cellStyle name="Обычный 2 3 14" xfId="4011"/>
    <cellStyle name="Обычный 2 3 14 2" xfId="4732"/>
    <cellStyle name="Обычный 2 3 15" xfId="4012"/>
    <cellStyle name="Обычный 2 3 15 2" xfId="4733"/>
    <cellStyle name="Обычный 2 3 16" xfId="4013"/>
    <cellStyle name="Обычный 2 3 16 2" xfId="4734"/>
    <cellStyle name="Обычный 2 3 17" xfId="4014"/>
    <cellStyle name="Обычный 2 3 17 2" xfId="4735"/>
    <cellStyle name="Обычный 2 3 18" xfId="4015"/>
    <cellStyle name="Обычный 2 3 18 2" xfId="4736"/>
    <cellStyle name="Обычный 2 3 19" xfId="4016"/>
    <cellStyle name="Обычный 2 3 19 2" xfId="4737"/>
    <cellStyle name="Обычный 2 3 2" xfId="4017"/>
    <cellStyle name="Обычный 2 3 2 2" xfId="4018"/>
    <cellStyle name="Обычный 2 3 2 2 2" xfId="4558"/>
    <cellStyle name="Обычный 2 3 2 3" xfId="4019"/>
    <cellStyle name="Обычный 2 3 2 3 2" xfId="4554"/>
    <cellStyle name="Обычный 2 3 2 4" xfId="4020"/>
    <cellStyle name="Обычный 2 3 2 4 2" xfId="4738"/>
    <cellStyle name="Обычный 2 3 20" xfId="4021"/>
    <cellStyle name="Обычный 2 3 20 2" xfId="4739"/>
    <cellStyle name="Обычный 2 3 21" xfId="4022"/>
    <cellStyle name="Обычный 2 3 21 2" xfId="4740"/>
    <cellStyle name="Обычный 2 3 3" xfId="4023"/>
    <cellStyle name="Обычный 2 3 3 2" xfId="4741"/>
    <cellStyle name="Обычный 2 3 4" xfId="4024"/>
    <cellStyle name="Обычный 2 3 4 2" xfId="4025"/>
    <cellStyle name="Обычный 2 3 4 2 2" xfId="4743"/>
    <cellStyle name="Обычный 2 3 4 3" xfId="4026"/>
    <cellStyle name="Обычный 2 3 4 3 2" xfId="4744"/>
    <cellStyle name="Обычный 2 3 4 4" xfId="4742"/>
    <cellStyle name="Обычный 2 3 5" xfId="4027"/>
    <cellStyle name="Обычный 2 3 5 2" xfId="4745"/>
    <cellStyle name="Обычный 2 3 6" xfId="4028"/>
    <cellStyle name="Обычный 2 3 6 2" xfId="4746"/>
    <cellStyle name="Обычный 2 3 7" xfId="4029"/>
    <cellStyle name="Обычный 2 3 7 2" xfId="4747"/>
    <cellStyle name="Обычный 2 3 8" xfId="4030"/>
    <cellStyle name="Обычный 2 3 8 2" xfId="4748"/>
    <cellStyle name="Обычный 2 3 9" xfId="4031"/>
    <cellStyle name="Обычный 2 3 9 2" xfId="4749"/>
    <cellStyle name="Обычный 2 30" xfId="4032"/>
    <cellStyle name="Обычный 2 30 2" xfId="4750"/>
    <cellStyle name="Обычный 2 31" xfId="4033"/>
    <cellStyle name="Обычный 2 31 2" xfId="4751"/>
    <cellStyle name="Обычный 2 32" xfId="4034"/>
    <cellStyle name="Обычный 2 32 2" xfId="4752"/>
    <cellStyle name="Обычный 2 33" xfId="4035"/>
    <cellStyle name="Обычный 2 33 2" xfId="4036"/>
    <cellStyle name="Обычный 2 33 2 2" xfId="4754"/>
    <cellStyle name="Обычный 2 33 3" xfId="4753"/>
    <cellStyle name="Обычный 2 34" xfId="4037"/>
    <cellStyle name="Обычный 2 34 2" xfId="4755"/>
    <cellStyle name="Обычный 2 35" xfId="4038"/>
    <cellStyle name="Обычный 2 35 2" xfId="4756"/>
    <cellStyle name="Обычный 2 36" xfId="4039"/>
    <cellStyle name="Обычный 2 36 2" xfId="4757"/>
    <cellStyle name="Обычный 2 37" xfId="4040"/>
    <cellStyle name="Обычный 2 37 2" xfId="4758"/>
    <cellStyle name="Обычный 2 38" xfId="4041"/>
    <cellStyle name="Обычный 2 38 2" xfId="4759"/>
    <cellStyle name="Обычный 2 39" xfId="4042"/>
    <cellStyle name="Обычный 2 39 2" xfId="4760"/>
    <cellStyle name="Обычный 2 4" xfId="4043"/>
    <cellStyle name="Обычный 2 4 10" xfId="4044"/>
    <cellStyle name="Обычный 2 4 10 2" xfId="4762"/>
    <cellStyle name="Обычный 2 4 11" xfId="4761"/>
    <cellStyle name="Обычный 2 4 2" xfId="4045"/>
    <cellStyle name="Обычный 2 4 2 2" xfId="4046"/>
    <cellStyle name="Обычный 2 4 2 2 2" xfId="4764"/>
    <cellStyle name="Обычный 2 4 2 3" xfId="4047"/>
    <cellStyle name="Обычный 2 4 2 3 2" xfId="4765"/>
    <cellStyle name="Обычный 2 4 2 4" xfId="4048"/>
    <cellStyle name="Обычный 2 4 2 4 2" xfId="4766"/>
    <cellStyle name="Обычный 2 4 2 5" xfId="4763"/>
    <cellStyle name="Обычный 2 4 3" xfId="4049"/>
    <cellStyle name="Обычный 2 4 3 2" xfId="4050"/>
    <cellStyle name="Обычный 2 4 3 2 2" xfId="4768"/>
    <cellStyle name="Обычный 2 4 3 3" xfId="4051"/>
    <cellStyle name="Обычный 2 4 3 3 2" xfId="4769"/>
    <cellStyle name="Обычный 2 4 3 4" xfId="4767"/>
    <cellStyle name="Обычный 2 4 4" xfId="4052"/>
    <cellStyle name="Обычный 2 4 4 2" xfId="4770"/>
    <cellStyle name="Обычный 2 4 5" xfId="4053"/>
    <cellStyle name="Обычный 2 4 5 2" xfId="4771"/>
    <cellStyle name="Обычный 2 4 6" xfId="4054"/>
    <cellStyle name="Обычный 2 4 6 2" xfId="4772"/>
    <cellStyle name="Обычный 2 4 7" xfId="4055"/>
    <cellStyle name="Обычный 2 4 7 2" xfId="4773"/>
    <cellStyle name="Обычный 2 4 8" xfId="4056"/>
    <cellStyle name="Обычный 2 4 8 2" xfId="4774"/>
    <cellStyle name="Обычный 2 4 9" xfId="4057"/>
    <cellStyle name="Обычный 2 4 9 2" xfId="4775"/>
    <cellStyle name="Обычный 2 40" xfId="4058"/>
    <cellStyle name="Обычный 2 40 2" xfId="4776"/>
    <cellStyle name="Обычный 2 41" xfId="4059"/>
    <cellStyle name="Обычный 2 41 2" xfId="4777"/>
    <cellStyle name="Обычный 2 42" xfId="4060"/>
    <cellStyle name="Обычный 2 42 2" xfId="4778"/>
    <cellStyle name="Обычный 2 43" xfId="4061"/>
    <cellStyle name="Обычный 2 43 2" xfId="4779"/>
    <cellStyle name="Обычный 2 44" xfId="4062"/>
    <cellStyle name="Обычный 2 44 2" xfId="4780"/>
    <cellStyle name="Обычный 2 45" xfId="4063"/>
    <cellStyle name="Обычный 2 45 2" xfId="4781"/>
    <cellStyle name="Обычный 2 46" xfId="4064"/>
    <cellStyle name="Обычный 2 46 2" xfId="4782"/>
    <cellStyle name="Обычный 2 47" xfId="4065"/>
    <cellStyle name="Обычный 2 47 2" xfId="4562"/>
    <cellStyle name="Обычный 2 5" xfId="4066"/>
    <cellStyle name="Обычный 2 5 2" xfId="4067"/>
    <cellStyle name="Обычный 2 5 2 2" xfId="4068"/>
    <cellStyle name="Обычный 2 5 2 2 2" xfId="4785"/>
    <cellStyle name="Обычный 2 5 2 3" xfId="4784"/>
    <cellStyle name="Обычный 2 5 3" xfId="4069"/>
    <cellStyle name="Обычный 2 5 3 2" xfId="4070"/>
    <cellStyle name="Обычный 2 5 3 2 2" xfId="4787"/>
    <cellStyle name="Обычный 2 5 3 3" xfId="4071"/>
    <cellStyle name="Обычный 2 5 3 3 2" xfId="4788"/>
    <cellStyle name="Обычный 2 5 3 4" xfId="4072"/>
    <cellStyle name="Обычный 2 5 3 4 2" xfId="4789"/>
    <cellStyle name="Обычный 2 5 3 5" xfId="4786"/>
    <cellStyle name="Обычный 2 5 4" xfId="4783"/>
    <cellStyle name="Обычный 2 51" xfId="4073"/>
    <cellStyle name="Обычный 2 51 2" xfId="4790"/>
    <cellStyle name="Обычный 2 6" xfId="4074"/>
    <cellStyle name="Обычный 2 6 2" xfId="4075"/>
    <cellStyle name="Обычный 2 6 2 2" xfId="4076"/>
    <cellStyle name="Обычный 2 6 2 2 2" xfId="4793"/>
    <cellStyle name="Обычный 2 6 2 3" xfId="4077"/>
    <cellStyle name="Обычный 2 6 2 3 2" xfId="4794"/>
    <cellStyle name="Обычный 2 6 2 4" xfId="4792"/>
    <cellStyle name="Обычный 2 6 3" xfId="4791"/>
    <cellStyle name="Обычный 2 7" xfId="4078"/>
    <cellStyle name="Обычный 2 7 2" xfId="4079"/>
    <cellStyle name="Обычный 2 7 2 2" xfId="4796"/>
    <cellStyle name="Обычный 2 7 3" xfId="4795"/>
    <cellStyle name="Обычный 2 8" xfId="4080"/>
    <cellStyle name="Обычный 2 8 2" xfId="4797"/>
    <cellStyle name="Обычный 2 9" xfId="4081"/>
    <cellStyle name="Обычный 2 9 2" xfId="4798"/>
    <cellStyle name="Обычный 2_12_08_12" xfId="4082"/>
    <cellStyle name="Обычный 20" xfId="4083"/>
    <cellStyle name="Обычный 20 2" xfId="4556"/>
    <cellStyle name="Обычный 21" xfId="4084"/>
    <cellStyle name="Обычный 21 2" xfId="4799"/>
    <cellStyle name="Обычный 22" xfId="4085"/>
    <cellStyle name="Обычный 22 2" xfId="4800"/>
    <cellStyle name="Обычный 23" xfId="4086"/>
    <cellStyle name="Обычный 23 2" xfId="4801"/>
    <cellStyle name="Обычный 24" xfId="4087"/>
    <cellStyle name="Обычный 24 2" xfId="4802"/>
    <cellStyle name="Обычный 25" xfId="4088"/>
    <cellStyle name="Обычный 25 2" xfId="4803"/>
    <cellStyle name="Обычный 26" xfId="4089"/>
    <cellStyle name="Обычный 26 2" xfId="4804"/>
    <cellStyle name="Обычный 27" xfId="4090"/>
    <cellStyle name="Обычный 27 2" xfId="4805"/>
    <cellStyle name="Обычный 28" xfId="4091"/>
    <cellStyle name="Обычный 28 2" xfId="4806"/>
    <cellStyle name="Обычный 29" xfId="4092"/>
    <cellStyle name="Обычный 29 2" xfId="4807"/>
    <cellStyle name="Обычный 3" xfId="4093"/>
    <cellStyle name="Обычный 3 10" xfId="4094"/>
    <cellStyle name="Обычный 3 10 2" xfId="4095"/>
    <cellStyle name="Обычный 3 10 2 2" xfId="4096"/>
    <cellStyle name="Обычный 3 10 2 3" xfId="4810"/>
    <cellStyle name="Обычный 3 10 3" xfId="4097"/>
    <cellStyle name="Обычный 3 10 3 2" xfId="4098"/>
    <cellStyle name="Обычный 3 10 3 3" xfId="4811"/>
    <cellStyle name="Обычный 3 10 4" xfId="4099"/>
    <cellStyle name="Обычный 3 10 5" xfId="4809"/>
    <cellStyle name="Обычный 3 11" xfId="4100"/>
    <cellStyle name="Обычный 3 11 2" xfId="4101"/>
    <cellStyle name="Обычный 3 11 2 2" xfId="4102"/>
    <cellStyle name="Обычный 3 11 2 3" xfId="4813"/>
    <cellStyle name="Обычный 3 11 3" xfId="4103"/>
    <cellStyle name="Обычный 3 11 3 2" xfId="4104"/>
    <cellStyle name="Обычный 3 11 3 3" xfId="4814"/>
    <cellStyle name="Обычный 3 11 4" xfId="4105"/>
    <cellStyle name="Обычный 3 11 5" xfId="4812"/>
    <cellStyle name="Обычный 3 12" xfId="4106"/>
    <cellStyle name="Обычный 3 12 2" xfId="4107"/>
    <cellStyle name="Обычный 3 12 2 2" xfId="4108"/>
    <cellStyle name="Обычный 3 12 2 3" xfId="4816"/>
    <cellStyle name="Обычный 3 12 3" xfId="4109"/>
    <cellStyle name="Обычный 3 12 3 2" xfId="4110"/>
    <cellStyle name="Обычный 3 12 3 3" xfId="4817"/>
    <cellStyle name="Обычный 3 12 4" xfId="4111"/>
    <cellStyle name="Обычный 3 12 5" xfId="4815"/>
    <cellStyle name="Обычный 3 13" xfId="4112"/>
    <cellStyle name="Обычный 3 13 2" xfId="4113"/>
    <cellStyle name="Обычный 3 13 2 2" xfId="4114"/>
    <cellStyle name="Обычный 3 13 2 2 2" xfId="4115"/>
    <cellStyle name="Обычный 3 13 2 2 2 2" xfId="4821"/>
    <cellStyle name="Обычный 3 13 2 2 3" xfId="4820"/>
    <cellStyle name="Обычный 3 13 2 3" xfId="4116"/>
    <cellStyle name="Обычный 3 13 2 3 2" xfId="4822"/>
    <cellStyle name="Обычный 3 13 2 4" xfId="4551"/>
    <cellStyle name="Обычный 3 13 2 5" xfId="4819"/>
    <cellStyle name="Обычный 3 13 3" xfId="4117"/>
    <cellStyle name="Обычный 3 13 3 2" xfId="4118"/>
    <cellStyle name="Обычный 3 13 3 2 2" xfId="4824"/>
    <cellStyle name="Обычный 3 13 3 3" xfId="4823"/>
    <cellStyle name="Обычный 3 13 4" xfId="4119"/>
    <cellStyle name="Обычный 3 13 4 2" xfId="4587"/>
    <cellStyle name="Обычный 3 13 4 2 2" xfId="4826"/>
    <cellStyle name="Обычный 3 13 4 3" xfId="4825"/>
    <cellStyle name="Обычный 3 13 5" xfId="4120"/>
    <cellStyle name="Обычный 3 13 5 2" xfId="4827"/>
    <cellStyle name="Обычный 3 13 6" xfId="4121"/>
    <cellStyle name="Обычный 3 13 6 2" xfId="4122"/>
    <cellStyle name="Обычный 3 13 6 3" xfId="4828"/>
    <cellStyle name="Обычный 3 13 7" xfId="4550"/>
    <cellStyle name="Обычный 3 13 8" xfId="4818"/>
    <cellStyle name="Обычный 3 13_pudost_16-07_17_startovye" xfId="4123"/>
    <cellStyle name="Обычный 3 14" xfId="4124"/>
    <cellStyle name="Обычный 3 14 2" xfId="4588"/>
    <cellStyle name="Обычный 3 14 2 2" xfId="4830"/>
    <cellStyle name="Обычный 3 14 3" xfId="4829"/>
    <cellStyle name="Обычный 3 15" xfId="4125"/>
    <cellStyle name="Обычный 3 15 2" xfId="4589"/>
    <cellStyle name="Обычный 3 15 2 2" xfId="4832"/>
    <cellStyle name="Обычный 3 15 3" xfId="4831"/>
    <cellStyle name="Обычный 3 16" xfId="4126"/>
    <cellStyle name="Обычный 3 16 2" xfId="4590"/>
    <cellStyle name="Обычный 3 16 2 2" xfId="4834"/>
    <cellStyle name="Обычный 3 16 3" xfId="4833"/>
    <cellStyle name="Обычный 3 17" xfId="4127"/>
    <cellStyle name="Обычный 3 17 2" xfId="4591"/>
    <cellStyle name="Обычный 3 17 2 2" xfId="4836"/>
    <cellStyle name="Обычный 3 17 3" xfId="4835"/>
    <cellStyle name="Обычный 3 18" xfId="4128"/>
    <cellStyle name="Обычный 3 18 2" xfId="4592"/>
    <cellStyle name="Обычный 3 18 2 2" xfId="4838"/>
    <cellStyle name="Обычный 3 18 3" xfId="4837"/>
    <cellStyle name="Обычный 3 19" xfId="4129"/>
    <cellStyle name="Обычный 3 19 2" xfId="4593"/>
    <cellStyle name="Обычный 3 19 2 2" xfId="4840"/>
    <cellStyle name="Обычный 3 19 3" xfId="4839"/>
    <cellStyle name="Обычный 3 2" xfId="4130"/>
    <cellStyle name="Обычный 3 2 10" xfId="4131"/>
    <cellStyle name="Обычный 3 2 10 2" xfId="4842"/>
    <cellStyle name="Обычный 3 2 11" xfId="4132"/>
    <cellStyle name="Обычный 3 2 11 2" xfId="4843"/>
    <cellStyle name="Обычный 3 2 12" xfId="4133"/>
    <cellStyle name="Обычный 3 2 12 2" xfId="4134"/>
    <cellStyle name="Обычный 3 2 12 3" xfId="4844"/>
    <cellStyle name="Обычный 3 2 13" xfId="4135"/>
    <cellStyle name="Обычный 3 2 13 2" xfId="4845"/>
    <cellStyle name="Обычный 3 2 14" xfId="4841"/>
    <cellStyle name="Обычный 3 2 2" xfId="4136"/>
    <cellStyle name="Обычный 3 2 2 10" xfId="4137"/>
    <cellStyle name="Обычный 3 2 2 10 2" xfId="4847"/>
    <cellStyle name="Обычный 3 2 2 11" xfId="4846"/>
    <cellStyle name="Обычный 3 2 2 2" xfId="4138"/>
    <cellStyle name="Обычный 3 2 2 2 2" xfId="4139"/>
    <cellStyle name="Обычный 3 2 2 2 2 2" xfId="4849"/>
    <cellStyle name="Обычный 3 2 2 2 3" xfId="4848"/>
    <cellStyle name="Обычный 3 2 2 3" xfId="4140"/>
    <cellStyle name="Обычный 3 2 2 3 2" xfId="4850"/>
    <cellStyle name="Обычный 3 2 2 4" xfId="4141"/>
    <cellStyle name="Обычный 3 2 2 4 2" xfId="4851"/>
    <cellStyle name="Обычный 3 2 2 5" xfId="4142"/>
    <cellStyle name="Обычный 3 2 2 5 2" xfId="4852"/>
    <cellStyle name="Обычный 3 2 2 6" xfId="4143"/>
    <cellStyle name="Обычный 3 2 2 6 2" xfId="4853"/>
    <cellStyle name="Обычный 3 2 2 7" xfId="4144"/>
    <cellStyle name="Обычный 3 2 2 7 2" xfId="4854"/>
    <cellStyle name="Обычный 3 2 2 8" xfId="4145"/>
    <cellStyle name="Обычный 3 2 2 8 2" xfId="4855"/>
    <cellStyle name="Обычный 3 2 2 9" xfId="4146"/>
    <cellStyle name="Обычный 3 2 2 9 2" xfId="4856"/>
    <cellStyle name="Обычный 3 2 3" xfId="4147"/>
    <cellStyle name="Обычный 3 2 3 2" xfId="4857"/>
    <cellStyle name="Обычный 3 2 4" xfId="4148"/>
    <cellStyle name="Обычный 3 2 4 2" xfId="4149"/>
    <cellStyle name="Обычный 3 2 4 2 2" xfId="4859"/>
    <cellStyle name="Обычный 3 2 4 3" xfId="4594"/>
    <cellStyle name="Обычный 3 2 4 3 2" xfId="4860"/>
    <cellStyle name="Обычный 3 2 4 4" xfId="4858"/>
    <cellStyle name="Обычный 3 2 5" xfId="4150"/>
    <cellStyle name="Обычный 3 2 5 2" xfId="4861"/>
    <cellStyle name="Обычный 3 2 6" xfId="4151"/>
    <cellStyle name="Обычный 3 2 6 2" xfId="4862"/>
    <cellStyle name="Обычный 3 2 7" xfId="4152"/>
    <cellStyle name="Обычный 3 2 7 2" xfId="4863"/>
    <cellStyle name="Обычный 3 2 8" xfId="4153"/>
    <cellStyle name="Обычный 3 2 8 2" xfId="4864"/>
    <cellStyle name="Обычный 3 2 9" xfId="4154"/>
    <cellStyle name="Обычный 3 2 9 2" xfId="4865"/>
    <cellStyle name="Обычный 3 20" xfId="4155"/>
    <cellStyle name="Обычный 3 20 2" xfId="4595"/>
    <cellStyle name="Обычный 3 20 2 2" xfId="4867"/>
    <cellStyle name="Обычный 3 20 3" xfId="4866"/>
    <cellStyle name="Обычный 3 21" xfId="4156"/>
    <cellStyle name="Обычный 3 21 2" xfId="4596"/>
    <cellStyle name="Обычный 3 21 2 2" xfId="4869"/>
    <cellStyle name="Обычный 3 21 3" xfId="4868"/>
    <cellStyle name="Обычный 3 22" xfId="4157"/>
    <cellStyle name="Обычный 3 22 2" xfId="4870"/>
    <cellStyle name="Обычный 3 23" xfId="4158"/>
    <cellStyle name="Обычный 3 23 2" xfId="4871"/>
    <cellStyle name="Обычный 3 24" xfId="4159"/>
    <cellStyle name="Обычный 3 24 2" xfId="4160"/>
    <cellStyle name="Обычный 3 24 3" xfId="4872"/>
    <cellStyle name="Обычный 3 25" xfId="4808"/>
    <cellStyle name="Обычный 3 3" xfId="4161"/>
    <cellStyle name="Обычный 3 3 2" xfId="4162"/>
    <cellStyle name="Обычный 3 3 2 2" xfId="4874"/>
    <cellStyle name="Обычный 3 3 3" xfId="4163"/>
    <cellStyle name="Обычный 3 3 3 2" xfId="4875"/>
    <cellStyle name="Обычный 3 3 4" xfId="4164"/>
    <cellStyle name="Обычный 3 3 4 2" xfId="4876"/>
    <cellStyle name="Обычный 3 3 5" xfId="4165"/>
    <cellStyle name="Обычный 3 3 5 2" xfId="4877"/>
    <cellStyle name="Обычный 3 3 6" xfId="4873"/>
    <cellStyle name="Обычный 3 4" xfId="4166"/>
    <cellStyle name="Обычный 3 4 2" xfId="4167"/>
    <cellStyle name="Обычный 3 4 2 2" xfId="4879"/>
    <cellStyle name="Обычный 3 4 3" xfId="4168"/>
    <cellStyle name="Обычный 3 4 3 2" xfId="4880"/>
    <cellStyle name="Обычный 3 4 4" xfId="4878"/>
    <cellStyle name="Обычный 3 5" xfId="4169"/>
    <cellStyle name="Обычный 3 5 2" xfId="4170"/>
    <cellStyle name="Обычный 3 5 2 2" xfId="4597"/>
    <cellStyle name="Обычный 3 5 2 2 2" xfId="4883"/>
    <cellStyle name="Обычный 3 5 2 3" xfId="4882"/>
    <cellStyle name="Обычный 3 5 3" xfId="4171"/>
    <cellStyle name="Обычный 3 5 3 2" xfId="4884"/>
    <cellStyle name="Обычный 3 5 4" xfId="4172"/>
    <cellStyle name="Обычный 3 5 4 2" xfId="4885"/>
    <cellStyle name="Обычный 3 5 5" xfId="4173"/>
    <cellStyle name="Обычный 3 5 5 2" xfId="4886"/>
    <cellStyle name="Обычный 3 5 6" xfId="4881"/>
    <cellStyle name="Обычный 3 6" xfId="4174"/>
    <cellStyle name="Обычный 3 6 2" xfId="4175"/>
    <cellStyle name="Обычный 3 6 2 2" xfId="4888"/>
    <cellStyle name="Обычный 3 6 3" xfId="4176"/>
    <cellStyle name="Обычный 3 6 3 2" xfId="4889"/>
    <cellStyle name="Обычный 3 6 4" xfId="4887"/>
    <cellStyle name="Обычный 3 7" xfId="4177"/>
    <cellStyle name="Обычный 3 7 2" xfId="4178"/>
    <cellStyle name="Обычный 3 7 2 2" xfId="4891"/>
    <cellStyle name="Обычный 3 7 3" xfId="4890"/>
    <cellStyle name="Обычный 3 8" xfId="4179"/>
    <cellStyle name="Обычный 3 8 2" xfId="4180"/>
    <cellStyle name="Обычный 3 8 2 2" xfId="4893"/>
    <cellStyle name="Обычный 3 8 3" xfId="4181"/>
    <cellStyle name="Обычный 3 8 3 2" xfId="4894"/>
    <cellStyle name="Обычный 3 8 4" xfId="4892"/>
    <cellStyle name="Обычный 3 9" xfId="4182"/>
    <cellStyle name="Обычный 3 9 2" xfId="4183"/>
    <cellStyle name="Обычный 3 9 2 2" xfId="4184"/>
    <cellStyle name="Обычный 3 9 2 3" xfId="4896"/>
    <cellStyle name="Обычный 3 9 3" xfId="4185"/>
    <cellStyle name="Обычный 3 9 3 2" xfId="4186"/>
    <cellStyle name="Обычный 3 9 3 3" xfId="4897"/>
    <cellStyle name="Обычный 3 9 4" xfId="4187"/>
    <cellStyle name="Обычный 3 9 5" xfId="4895"/>
    <cellStyle name="Обычный 3_1443_germes-27.07.2014 финал" xfId="4188"/>
    <cellStyle name="Обычный 30" xfId="4189"/>
    <cellStyle name="Обычный 30 12" xfId="4190"/>
    <cellStyle name="Обычный 30 12 2" xfId="4898"/>
    <cellStyle name="Обычный 30 16" xfId="4191"/>
    <cellStyle name="Обычный 30 16 2" xfId="4899"/>
    <cellStyle name="Обычный 30 2" xfId="4552"/>
    <cellStyle name="Обычный 30 3" xfId="4192"/>
    <cellStyle name="Обычный 30 3 2" xfId="4900"/>
    <cellStyle name="Обычный 30 4" xfId="4193"/>
    <cellStyle name="Обычный 30 4 2" xfId="4901"/>
    <cellStyle name="Обычный 30 5" xfId="4194"/>
    <cellStyle name="Обычный 30 5 2" xfId="4902"/>
    <cellStyle name="Обычный 31" xfId="4195"/>
    <cellStyle name="Обычный 31 2" xfId="4903"/>
    <cellStyle name="Обычный 32" xfId="4196"/>
    <cellStyle name="Обычный 34" xfId="4197"/>
    <cellStyle name="Обычный 34 2" xfId="4904"/>
    <cellStyle name="Обычный 35" xfId="4198"/>
    <cellStyle name="Обычный 35 2" xfId="4553"/>
    <cellStyle name="Обычный 36" xfId="4199"/>
    <cellStyle name="Обычный 36 2" xfId="4905"/>
    <cellStyle name="Обычный 39" xfId="4200"/>
    <cellStyle name="Обычный 39 2" xfId="4906"/>
    <cellStyle name="Обычный 4" xfId="4201"/>
    <cellStyle name="Обычный 4 10" xfId="4202"/>
    <cellStyle name="Обычный 4 10 2" xfId="4567"/>
    <cellStyle name="Обычный 4 11" xfId="4203"/>
    <cellStyle name="Обычный 4 11 2" xfId="4907"/>
    <cellStyle name="Обычный 4 12" xfId="4204"/>
    <cellStyle name="Обычный 4 12 2" xfId="4566"/>
    <cellStyle name="Обычный 4 13" xfId="4205"/>
    <cellStyle name="Обычный 4 13 2" xfId="4206"/>
    <cellStyle name="Обычный 4 13 2 2" xfId="4207"/>
    <cellStyle name="Обычный 4 13 2 3" xfId="4909"/>
    <cellStyle name="Обычный 4 13 3" xfId="4208"/>
    <cellStyle name="Обычный 4 13 3 2" xfId="4209"/>
    <cellStyle name="Обычный 4 13 3 3" xfId="4910"/>
    <cellStyle name="Обычный 4 13 4" xfId="4210"/>
    <cellStyle name="Обычный 4 13 5" xfId="4908"/>
    <cellStyle name="Обычный 4 14" xfId="4211"/>
    <cellStyle name="Обычный 4 14 2" xfId="4212"/>
    <cellStyle name="Обычный 4 14 2 2" xfId="4912"/>
    <cellStyle name="Обычный 4 14 3" xfId="4213"/>
    <cellStyle name="Обычный 4 14 3 2" xfId="4913"/>
    <cellStyle name="Обычный 4 14 4" xfId="4214"/>
    <cellStyle name="Обычный 4 14 4 2" xfId="4914"/>
    <cellStyle name="Обычный 4 14 5" xfId="4911"/>
    <cellStyle name="Обычный 4 15" xfId="4215"/>
    <cellStyle name="Обычный 4 15 2" xfId="4915"/>
    <cellStyle name="Обычный 4 16" xfId="4216"/>
    <cellStyle name="Обычный 4 16 2" xfId="4916"/>
    <cellStyle name="Обычный 4 17" xfId="4217"/>
    <cellStyle name="Обычный 4 17 2" xfId="4917"/>
    <cellStyle name="Обычный 4 2" xfId="4218"/>
    <cellStyle name="Обычный 4 2 2" xfId="4219"/>
    <cellStyle name="Обычный 4 2 2 2" xfId="4220"/>
    <cellStyle name="Обычный 4 2 2 2 2" xfId="4221"/>
    <cellStyle name="Обычный 4 2 2 2 3" xfId="4920"/>
    <cellStyle name="Обычный 4 2 2 3" xfId="4222"/>
    <cellStyle name="Обычный 4 2 2 3 2" xfId="4223"/>
    <cellStyle name="Обычный 4 2 2 3 3" xfId="4921"/>
    <cellStyle name="Обычный 4 2 2 4" xfId="4919"/>
    <cellStyle name="Обычный 4 2 3" xfId="4224"/>
    <cellStyle name="Обычный 4 2 3 2" xfId="4922"/>
    <cellStyle name="Обычный 4 2 4" xfId="4225"/>
    <cellStyle name="Обычный 4 2 4 2" xfId="4923"/>
    <cellStyle name="Обычный 4 2 5" xfId="4918"/>
    <cellStyle name="Обычный 4 3" xfId="4226"/>
    <cellStyle name="Обычный 4 3 2" xfId="4924"/>
    <cellStyle name="Обычный 4 4" xfId="4227"/>
    <cellStyle name="Обычный 4 4 2" xfId="4925"/>
    <cellStyle name="Обычный 4 5" xfId="4228"/>
    <cellStyle name="Обычный 4 5 2" xfId="4926"/>
    <cellStyle name="Обычный 4 6" xfId="4229"/>
    <cellStyle name="Обычный 4 6 2" xfId="4927"/>
    <cellStyle name="Обычный 4 7" xfId="4230"/>
    <cellStyle name="Обычный 4 7 2" xfId="4928"/>
    <cellStyle name="Обычный 4 8" xfId="4231"/>
    <cellStyle name="Обычный 4 8 2" xfId="4929"/>
    <cellStyle name="Обычный 4 9" xfId="4232"/>
    <cellStyle name="Обычный 4 9 2" xfId="4930"/>
    <cellStyle name="Обычный 4_МЛ" xfId="4233"/>
    <cellStyle name="Обычный 40" xfId="4234"/>
    <cellStyle name="Обычный 40 2" xfId="4931"/>
    <cellStyle name="Обычный 42" xfId="4235"/>
    <cellStyle name="Обычный 42 2" xfId="4932"/>
    <cellStyle name="Обычный 43" xfId="4236"/>
    <cellStyle name="Обычный 43 2" xfId="4933"/>
    <cellStyle name="Обычный 45" xfId="4237"/>
    <cellStyle name="Обычный 45 2" xfId="4564"/>
    <cellStyle name="Обычный 5" xfId="4238"/>
    <cellStyle name="Обычный 5 10" xfId="4239"/>
    <cellStyle name="Обычный 5 10 2" xfId="4560"/>
    <cellStyle name="Обычный 5 11" xfId="4240"/>
    <cellStyle name="Обычный 5 11 2" xfId="4934"/>
    <cellStyle name="Обычный 5 12" xfId="4241"/>
    <cellStyle name="Обычный 5 12 2" xfId="4935"/>
    <cellStyle name="Обычный 5 13" xfId="4242"/>
    <cellStyle name="Обычный 5 13 2" xfId="4598"/>
    <cellStyle name="Обычный 5 13 2 2" xfId="4937"/>
    <cellStyle name="Обычный 5 13 3" xfId="4936"/>
    <cellStyle name="Обычный 5 14" xfId="4243"/>
    <cellStyle name="Обычный 5 14 2" xfId="4244"/>
    <cellStyle name="Обычный 5 14 2 2" xfId="4245"/>
    <cellStyle name="Обычный 5 14 2 3" xfId="4939"/>
    <cellStyle name="Обычный 5 14 3" xfId="4246"/>
    <cellStyle name="Обычный 5 14 3 2" xfId="4247"/>
    <cellStyle name="Обычный 5 14 3 3" xfId="4940"/>
    <cellStyle name="Обычный 5 14 4" xfId="4248"/>
    <cellStyle name="Обычный 5 14 5" xfId="4938"/>
    <cellStyle name="Обычный 5 15" xfId="4249"/>
    <cellStyle name="Обычный 5 15 2" xfId="4941"/>
    <cellStyle name="Обычный 5 16" xfId="4250"/>
    <cellStyle name="Обычный 5 16 2" xfId="4942"/>
    <cellStyle name="Обычный 5 17" xfId="4251"/>
    <cellStyle name="Обычный 5 17 2" xfId="4943"/>
    <cellStyle name="Обычный 5 18" xfId="4252"/>
    <cellStyle name="Обычный 5 18 2" xfId="4944"/>
    <cellStyle name="Обычный 5 19" xfId="4253"/>
    <cellStyle name="Обычный 5 19 2" xfId="4254"/>
    <cellStyle name="Обычный 5 19 2 2" xfId="4255"/>
    <cellStyle name="Обычный 5 19 2 3" xfId="4946"/>
    <cellStyle name="Обычный 5 19 3" xfId="4256"/>
    <cellStyle name="Обычный 5 19 3 2" xfId="4257"/>
    <cellStyle name="Обычный 5 19 3 3" xfId="4947"/>
    <cellStyle name="Обычный 5 19 4" xfId="4258"/>
    <cellStyle name="Обычный 5 19 5" xfId="4945"/>
    <cellStyle name="Обычный 5 2" xfId="4259"/>
    <cellStyle name="Обычный 5 2 2" xfId="4260"/>
    <cellStyle name="Обычный 5 2 2 2" xfId="4261"/>
    <cellStyle name="Обычный 5 2 2 2 2" xfId="4950"/>
    <cellStyle name="Обычный 5 2 2 3" xfId="4262"/>
    <cellStyle name="Обычный 5 2 2 3 2" xfId="4263"/>
    <cellStyle name="Обычный 5 2 2 3 3" xfId="4951"/>
    <cellStyle name="Обычный 5 2 2 4" xfId="4949"/>
    <cellStyle name="Обычный 5 2 3" xfId="4264"/>
    <cellStyle name="Обычный 5 2 3 2" xfId="4265"/>
    <cellStyle name="Обычный 5 2 3 2 2" xfId="4953"/>
    <cellStyle name="Обычный 5 2 3 3" xfId="4266"/>
    <cellStyle name="Обычный 5 2 3 3 2" xfId="4954"/>
    <cellStyle name="Обычный 5 2 3 4" xfId="4952"/>
    <cellStyle name="Обычный 5 2 4" xfId="4267"/>
    <cellStyle name="Обычный 5 2 4 2" xfId="4268"/>
    <cellStyle name="Обычный 5 2 4 3" xfId="4955"/>
    <cellStyle name="Обычный 5 2 5" xfId="4269"/>
    <cellStyle name="Обычный 5 2 5 2" xfId="4270"/>
    <cellStyle name="Обычный 5 2 5 3" xfId="4956"/>
    <cellStyle name="Обычный 5 2 6" xfId="4948"/>
    <cellStyle name="Обычный 5 20" xfId="4271"/>
    <cellStyle name="Обычный 5 20 2" xfId="4272"/>
    <cellStyle name="Обычный 5 20 2 2" xfId="4273"/>
    <cellStyle name="Обычный 5 20 2 3" xfId="4958"/>
    <cellStyle name="Обычный 5 20 3" xfId="4274"/>
    <cellStyle name="Обычный 5 20 3 2" xfId="4275"/>
    <cellStyle name="Обычный 5 20 3 3" xfId="4959"/>
    <cellStyle name="Обычный 5 20 4" xfId="4276"/>
    <cellStyle name="Обычный 5 20 5" xfId="4957"/>
    <cellStyle name="Обычный 5 21" xfId="4277"/>
    <cellStyle name="Обычный 5 21 2" xfId="4278"/>
    <cellStyle name="Обычный 5 21 2 2" xfId="4279"/>
    <cellStyle name="Обычный 5 21 2 2 2" xfId="4280"/>
    <cellStyle name="Обычный 5 21 2 2 3" xfId="4960"/>
    <cellStyle name="Обычный 5 21 2 3" xfId="4281"/>
    <cellStyle name="Обычный 5 21 2 3 2" xfId="4559"/>
    <cellStyle name="Обычный 5 21 3" xfId="4282"/>
    <cellStyle name="Обычный 5 21 3 2" xfId="4283"/>
    <cellStyle name="Обычный 5 21 3 3" xfId="4961"/>
    <cellStyle name="Обычный 5 21 4" xfId="4284"/>
    <cellStyle name="Обычный 5 22" xfId="4285"/>
    <cellStyle name="Обычный 5 22 2" xfId="4962"/>
    <cellStyle name="Обычный 5 3" xfId="4286"/>
    <cellStyle name="Обычный 5 3 2" xfId="4287"/>
    <cellStyle name="Обычный 5 3 2 2" xfId="4288"/>
    <cellStyle name="Обычный 5 3 2 2 2" xfId="4965"/>
    <cellStyle name="Обычный 5 3 2 3" xfId="4289"/>
    <cellStyle name="Обычный 5 3 2 3 2" xfId="4290"/>
    <cellStyle name="Обычный 5 3 2 3 3" xfId="4966"/>
    <cellStyle name="Обычный 5 3 2 4" xfId="4964"/>
    <cellStyle name="Обычный 5 3 3" xfId="4291"/>
    <cellStyle name="Обычный 5 3 3 2" xfId="4599"/>
    <cellStyle name="Обычный 5 3 3 2 2" xfId="4968"/>
    <cellStyle name="Обычный 5 3 3 3" xfId="4967"/>
    <cellStyle name="Обычный 5 3 4" xfId="4292"/>
    <cellStyle name="Обычный 5 3 4 2" xfId="4293"/>
    <cellStyle name="Обычный 5 3 4 2 2" xfId="4294"/>
    <cellStyle name="Обычный 5 3 4 2 3" xfId="4970"/>
    <cellStyle name="Обычный 5 3 4 3" xfId="4295"/>
    <cellStyle name="Обычный 5 3 4 4" xfId="4969"/>
    <cellStyle name="Обычный 5 3 5" xfId="4296"/>
    <cellStyle name="Обычный 5 3 5 2" xfId="4297"/>
    <cellStyle name="Обычный 5 3 5 3" xfId="4971"/>
    <cellStyle name="Обычный 5 3 6" xfId="4298"/>
    <cellStyle name="Обычный 5 3 7" xfId="4963"/>
    <cellStyle name="Обычный 5 4" xfId="4299"/>
    <cellStyle name="Обычный 5 4 2" xfId="4300"/>
    <cellStyle name="Обычный 5 4 2 2" xfId="4301"/>
    <cellStyle name="Обычный 5 4 2 2 2" xfId="4302"/>
    <cellStyle name="Обычный 5 4 2 2 3" xfId="4974"/>
    <cellStyle name="Обычный 5 4 2 3" xfId="4303"/>
    <cellStyle name="Обычный 5 4 2 3 2" xfId="4304"/>
    <cellStyle name="Обычный 5 4 2 3 3" xfId="4975"/>
    <cellStyle name="Обычный 5 4 2 4" xfId="4305"/>
    <cellStyle name="Обычный 5 4 2 5" xfId="4973"/>
    <cellStyle name="Обычный 5 4 3" xfId="4306"/>
    <cellStyle name="Обычный 5 4 3 2" xfId="4307"/>
    <cellStyle name="Обычный 5 4 3 3" xfId="4976"/>
    <cellStyle name="Обычный 5 4 4" xfId="4308"/>
    <cellStyle name="Обычный 5 4 5" xfId="4972"/>
    <cellStyle name="Обычный 5 5" xfId="4309"/>
    <cellStyle name="Обычный 5 5 2" xfId="4977"/>
    <cellStyle name="Обычный 5 6" xfId="4310"/>
    <cellStyle name="Обычный 5 6 2" xfId="4978"/>
    <cellStyle name="Обычный 5 7" xfId="4311"/>
    <cellStyle name="Обычный 5 7 2" xfId="4979"/>
    <cellStyle name="Обычный 5 8" xfId="4312"/>
    <cellStyle name="Обычный 5 8 2" xfId="4980"/>
    <cellStyle name="Обычный 5 9" xfId="4313"/>
    <cellStyle name="Обычный 5 9 2" xfId="4981"/>
    <cellStyle name="Обычный 5_15_06_2014_prinevskoe" xfId="4314"/>
    <cellStyle name="Обычный 6" xfId="4315"/>
    <cellStyle name="Обычный 6 10" xfId="4316"/>
    <cellStyle name="Обычный 6 10 2" xfId="4982"/>
    <cellStyle name="Обычный 6 11" xfId="4317"/>
    <cellStyle name="Обычный 6 11 2" xfId="4983"/>
    <cellStyle name="Обычный 6 12" xfId="4318"/>
    <cellStyle name="Обычный 6 12 2" xfId="4561"/>
    <cellStyle name="Обычный 6 13" xfId="4319"/>
    <cellStyle name="Обычный 6 13 2" xfId="4984"/>
    <cellStyle name="Обычный 6 14" xfId="4320"/>
    <cellStyle name="Обычный 6 14 2" xfId="4985"/>
    <cellStyle name="Обычный 6 15" xfId="4321"/>
    <cellStyle name="Обычный 6 15 2" xfId="4986"/>
    <cellStyle name="Обычный 6 16" xfId="4322"/>
    <cellStyle name="Обычный 6 16 2" xfId="4987"/>
    <cellStyle name="Обычный 6 17" xfId="4323"/>
    <cellStyle name="Обычный 6 17 2" xfId="4988"/>
    <cellStyle name="Обычный 6 2" xfId="4324"/>
    <cellStyle name="Обычный 6 2 2" xfId="4325"/>
    <cellStyle name="Обычный 6 2 2 2" xfId="4990"/>
    <cellStyle name="Обычный 6 2 3" xfId="4326"/>
    <cellStyle name="Обычный 6 2 3 2" xfId="4991"/>
    <cellStyle name="Обычный 6 2 4" xfId="4989"/>
    <cellStyle name="Обычный 6 3" xfId="4327"/>
    <cellStyle name="Обычный 6 3 2" xfId="4992"/>
    <cellStyle name="Обычный 6 4" xfId="4328"/>
    <cellStyle name="Обычный 6 4 2" xfId="4993"/>
    <cellStyle name="Обычный 6 5" xfId="4329"/>
    <cellStyle name="Обычный 6 5 2" xfId="4994"/>
    <cellStyle name="Обычный 6 6" xfId="4330"/>
    <cellStyle name="Обычный 6 6 2" xfId="4995"/>
    <cellStyle name="Обычный 6 7" xfId="4331"/>
    <cellStyle name="Обычный 6 7 2" xfId="4996"/>
    <cellStyle name="Обычный 6 8" xfId="4332"/>
    <cellStyle name="Обычный 6 8 2" xfId="4997"/>
    <cellStyle name="Обычный 6 9" xfId="4333"/>
    <cellStyle name="Обычный 6 9 2" xfId="4998"/>
    <cellStyle name="Обычный 6_Гермес 26.09.15" xfId="4334"/>
    <cellStyle name="Обычный 7" xfId="4335"/>
    <cellStyle name="Обычный 7 10" xfId="4336"/>
    <cellStyle name="Обычный 7 10 2" xfId="4565"/>
    <cellStyle name="Обычный 7 11" xfId="4337"/>
    <cellStyle name="Обычный 7 11 2" xfId="5000"/>
    <cellStyle name="Обычный 7 12" xfId="4338"/>
    <cellStyle name="Обычный 7 12 2" xfId="5001"/>
    <cellStyle name="Обычный 7 13" xfId="4339"/>
    <cellStyle name="Обычный 7 13 2" xfId="4555"/>
    <cellStyle name="Обычный 7 13 3" xfId="5002"/>
    <cellStyle name="Обычный 7 14" xfId="4340"/>
    <cellStyle name="Обычный 7 14 2" xfId="5003"/>
    <cellStyle name="Обычный 7 15" xfId="4999"/>
    <cellStyle name="Обычный 7 2" xfId="4341"/>
    <cellStyle name="Обычный 7 2 2" xfId="5004"/>
    <cellStyle name="Обычный 7 3" xfId="4342"/>
    <cellStyle name="Обычный 7 3 2" xfId="5005"/>
    <cellStyle name="Обычный 7 4" xfId="4343"/>
    <cellStyle name="Обычный 7 4 2" xfId="5006"/>
    <cellStyle name="Обычный 7 5" xfId="4344"/>
    <cellStyle name="Обычный 7 5 2" xfId="5007"/>
    <cellStyle name="Обычный 7 6" xfId="4345"/>
    <cellStyle name="Обычный 7 6 2" xfId="5008"/>
    <cellStyle name="Обычный 7 7" xfId="4346"/>
    <cellStyle name="Обычный 7 7 2" xfId="5009"/>
    <cellStyle name="Обычный 7 8" xfId="4347"/>
    <cellStyle name="Обычный 7 8 2" xfId="5010"/>
    <cellStyle name="Обычный 7 9" xfId="4348"/>
    <cellStyle name="Обычный 7 9 2" xfId="5011"/>
    <cellStyle name="Обычный 8" xfId="4349"/>
    <cellStyle name="Обычный 8 10" xfId="4350"/>
    <cellStyle name="Обычный 8 10 2" xfId="5013"/>
    <cellStyle name="Обычный 8 11" xfId="5012"/>
    <cellStyle name="Обычный 8 2" xfId="4351"/>
    <cellStyle name="Обычный 8 2 2" xfId="5014"/>
    <cellStyle name="Обычный 8 3" xfId="4352"/>
    <cellStyle name="Обычный 8 3 2" xfId="5015"/>
    <cellStyle name="Обычный 8 4" xfId="4353"/>
    <cellStyle name="Обычный 8 4 2" xfId="5016"/>
    <cellStyle name="Обычный 8 5" xfId="4354"/>
    <cellStyle name="Обычный 8 5 2" xfId="5017"/>
    <cellStyle name="Обычный 8 6" xfId="4355"/>
    <cellStyle name="Обычный 8 6 2" xfId="5018"/>
    <cellStyle name="Обычный 8 7" xfId="4356"/>
    <cellStyle name="Обычный 8 7 2" xfId="5019"/>
    <cellStyle name="Обычный 8 8" xfId="4357"/>
    <cellStyle name="Обычный 8 8 2" xfId="5020"/>
    <cellStyle name="Обычный 8 9" xfId="4358"/>
    <cellStyle name="Обычный 8 9 2" xfId="5021"/>
    <cellStyle name="Обычный 9" xfId="4359"/>
    <cellStyle name="Обычный 9 2" xfId="4360"/>
    <cellStyle name="Обычный 9 2 2" xfId="4549"/>
    <cellStyle name="Обычный 9 3" xfId="4361"/>
    <cellStyle name="Обычный 9 3 2" xfId="5022"/>
    <cellStyle name="Обычный_База 2 2 2 2 2 2" xfId="5143"/>
    <cellStyle name="Обычный_База_База1 2_База1 (version 1)" xfId="5144"/>
    <cellStyle name="Обычный_Выездка технические1 3" xfId="4542"/>
    <cellStyle name="Обычный_Измайлово-2003" xfId="4543"/>
    <cellStyle name="Обычный_Измайлово-2003 2" xfId="4544"/>
    <cellStyle name="Обычный_конкур f" xfId="4362"/>
    <cellStyle name="Обычный_конкур1 11 2" xfId="4602"/>
    <cellStyle name="Обычный_конкур1 2 2" xfId="4547"/>
    <cellStyle name="Обычный_Лист Microsoft Excel 10" xfId="4363"/>
    <cellStyle name="Обычный_Лист Microsoft Excel 10 2" xfId="4546"/>
    <cellStyle name="Обычный_Лист Microsoft Excel 11" xfId="4545"/>
    <cellStyle name="Обычный_Лист Microsoft Excel 2 12" xfId="4601"/>
    <cellStyle name="Обычный_Лист Microsoft Excel 3 2" xfId="4541"/>
    <cellStyle name="Обычный_Орел 11" xfId="5145"/>
    <cellStyle name="Плохой 2" xfId="4364"/>
    <cellStyle name="Плохой 2 2" xfId="4365"/>
    <cellStyle name="Плохой 2 2 2" xfId="5024"/>
    <cellStyle name="Плохой 2 3" xfId="5023"/>
    <cellStyle name="Плохой 3" xfId="4366"/>
    <cellStyle name="Плохой 3 2" xfId="4367"/>
    <cellStyle name="Плохой 3 2 2" xfId="5026"/>
    <cellStyle name="Плохой 3 3" xfId="5025"/>
    <cellStyle name="Плохой 4" xfId="4368"/>
    <cellStyle name="Плохой 4 2" xfId="4369"/>
    <cellStyle name="Плохой 4 2 2" xfId="5028"/>
    <cellStyle name="Плохой 4 3" xfId="5027"/>
    <cellStyle name="Плохой 5" xfId="4370"/>
    <cellStyle name="Плохой 5 2" xfId="4371"/>
    <cellStyle name="Плохой 5 2 2" xfId="5030"/>
    <cellStyle name="Плохой 5 3" xfId="5029"/>
    <cellStyle name="Плохой 6" xfId="4372"/>
    <cellStyle name="Плохой 6 2" xfId="4373"/>
    <cellStyle name="Плохой 6 2 2" xfId="5032"/>
    <cellStyle name="Плохой 6 3" xfId="5031"/>
    <cellStyle name="Плохой 7" xfId="4374"/>
    <cellStyle name="Плохой 7 2" xfId="4375"/>
    <cellStyle name="Плохой 7 2 2" xfId="5034"/>
    <cellStyle name="Плохой 7 3" xfId="5033"/>
    <cellStyle name="Плохой 8" xfId="4376"/>
    <cellStyle name="Плохой 8 2" xfId="5035"/>
    <cellStyle name="Пояснение 2" xfId="4377"/>
    <cellStyle name="Пояснение 2 2" xfId="4378"/>
    <cellStyle name="Пояснение 2 2 2" xfId="5037"/>
    <cellStyle name="Пояснение 2 3" xfId="5036"/>
    <cellStyle name="Пояснение 3" xfId="4379"/>
    <cellStyle name="Пояснение 3 2" xfId="4380"/>
    <cellStyle name="Пояснение 3 2 2" xfId="5039"/>
    <cellStyle name="Пояснение 3 3" xfId="5038"/>
    <cellStyle name="Пояснение 4" xfId="4381"/>
    <cellStyle name="Пояснение 4 2" xfId="4382"/>
    <cellStyle name="Пояснение 4 2 2" xfId="5041"/>
    <cellStyle name="Пояснение 4 3" xfId="5040"/>
    <cellStyle name="Пояснение 5" xfId="4383"/>
    <cellStyle name="Пояснение 5 2" xfId="4384"/>
    <cellStyle name="Пояснение 5 2 2" xfId="5043"/>
    <cellStyle name="Пояснение 5 3" xfId="5042"/>
    <cellStyle name="Пояснение 6" xfId="4385"/>
    <cellStyle name="Пояснение 6 2" xfId="4386"/>
    <cellStyle name="Пояснение 6 2 2" xfId="5045"/>
    <cellStyle name="Пояснение 6 3" xfId="5044"/>
    <cellStyle name="Пояснение 7" xfId="4387"/>
    <cellStyle name="Пояснение 7 2" xfId="5046"/>
    <cellStyle name="Примечание 2" xfId="4388"/>
    <cellStyle name="Примечание 2 2" xfId="4389"/>
    <cellStyle name="Примечание 2 2 2" xfId="4390"/>
    <cellStyle name="Примечание 2 2 3" xfId="5048"/>
    <cellStyle name="Примечание 2 3" xfId="4391"/>
    <cellStyle name="Примечание 2 3 2" xfId="4392"/>
    <cellStyle name="Примечание 2 3 3" xfId="5049"/>
    <cellStyle name="Примечание 2 4" xfId="4393"/>
    <cellStyle name="Примечание 2 5" xfId="5047"/>
    <cellStyle name="Примечание 3" xfId="4394"/>
    <cellStyle name="Примечание 3 2" xfId="5050"/>
    <cellStyle name="Примечание 4" xfId="4395"/>
    <cellStyle name="Примечание 4 2" xfId="5051"/>
    <cellStyle name="Примечание 5" xfId="4396"/>
    <cellStyle name="Примечание 5 2" xfId="5052"/>
    <cellStyle name="Примечание 6" xfId="4397"/>
    <cellStyle name="Примечание 6 2" xfId="4398"/>
    <cellStyle name="Примечание 6 2 2" xfId="5054"/>
    <cellStyle name="Примечание 6 3" xfId="4399"/>
    <cellStyle name="Примечание 6 4" xfId="5053"/>
    <cellStyle name="Примечание 7" xfId="4400"/>
    <cellStyle name="Примечание 7 2" xfId="4401"/>
    <cellStyle name="Примечание 7 2 2" xfId="5056"/>
    <cellStyle name="Примечание 7 3" xfId="5055"/>
    <cellStyle name="Примечание 8" xfId="4402"/>
    <cellStyle name="Примечание 8 2" xfId="4403"/>
    <cellStyle name="Примечание 8 2 2" xfId="5058"/>
    <cellStyle name="Примечание 8 3" xfId="5057"/>
    <cellStyle name="Примечание 9" xfId="4404"/>
    <cellStyle name="Примечание 9 2" xfId="5059"/>
    <cellStyle name="Процентный 2" xfId="4405"/>
    <cellStyle name="Процентный 2 2" xfId="4406"/>
    <cellStyle name="Процентный 2 2 2" xfId="5061"/>
    <cellStyle name="Процентный 2 3" xfId="4407"/>
    <cellStyle name="Процентный 2 4" xfId="5060"/>
    <cellStyle name="Связанная ячейка 2" xfId="4408"/>
    <cellStyle name="Связанная ячейка 2 2" xfId="4409"/>
    <cellStyle name="Связанная ячейка 2 2 2" xfId="5063"/>
    <cellStyle name="Связанная ячейка 2 3" xfId="5062"/>
    <cellStyle name="Связанная ячейка 3" xfId="4410"/>
    <cellStyle name="Связанная ячейка 3 2" xfId="4411"/>
    <cellStyle name="Связанная ячейка 3 2 2" xfId="5065"/>
    <cellStyle name="Связанная ячейка 3 3" xfId="5064"/>
    <cellStyle name="Связанная ячейка 4" xfId="4412"/>
    <cellStyle name="Связанная ячейка 4 2" xfId="4413"/>
    <cellStyle name="Связанная ячейка 4 2 2" xfId="5067"/>
    <cellStyle name="Связанная ячейка 4 3" xfId="5066"/>
    <cellStyle name="Связанная ячейка 5" xfId="4414"/>
    <cellStyle name="Связанная ячейка 5 2" xfId="4415"/>
    <cellStyle name="Связанная ячейка 5 2 2" xfId="5069"/>
    <cellStyle name="Связанная ячейка 5 3" xfId="5068"/>
    <cellStyle name="Связанная ячейка 6" xfId="4416"/>
    <cellStyle name="Связанная ячейка 6 2" xfId="4417"/>
    <cellStyle name="Связанная ячейка 6 2 2" xfId="5071"/>
    <cellStyle name="Связанная ячейка 6 3" xfId="5070"/>
    <cellStyle name="Связанная ячейка 7" xfId="4418"/>
    <cellStyle name="Связанная ячейка 7 2" xfId="5072"/>
    <cellStyle name="Текст предупреждения 2" xfId="4419"/>
    <cellStyle name="Текст предупреждения 2 2" xfId="4420"/>
    <cellStyle name="Текст предупреждения 2 2 2" xfId="5074"/>
    <cellStyle name="Текст предупреждения 2 3" xfId="5073"/>
    <cellStyle name="Текст предупреждения 3" xfId="4421"/>
    <cellStyle name="Текст предупреждения 3 2" xfId="4422"/>
    <cellStyle name="Текст предупреждения 3 2 2" xfId="5076"/>
    <cellStyle name="Текст предупреждения 3 3" xfId="5075"/>
    <cellStyle name="Текст предупреждения 4" xfId="4423"/>
    <cellStyle name="Текст предупреждения 4 2" xfId="4424"/>
    <cellStyle name="Текст предупреждения 4 2 2" xfId="5078"/>
    <cellStyle name="Текст предупреждения 4 3" xfId="5077"/>
    <cellStyle name="Текст предупреждения 5" xfId="4425"/>
    <cellStyle name="Текст предупреждения 5 2" xfId="4426"/>
    <cellStyle name="Текст предупреждения 5 2 2" xfId="5080"/>
    <cellStyle name="Текст предупреждения 5 3" xfId="5079"/>
    <cellStyle name="Текст предупреждения 6" xfId="4427"/>
    <cellStyle name="Текст предупреждения 6 2" xfId="4428"/>
    <cellStyle name="Текст предупреждения 6 2 2" xfId="5082"/>
    <cellStyle name="Текст предупреждения 6 3" xfId="5081"/>
    <cellStyle name="Текст предупреждения 7" xfId="4429"/>
    <cellStyle name="Текст предупреждения 7 2" xfId="5083"/>
    <cellStyle name="Финансовый 2" xfId="4430"/>
    <cellStyle name="Финансовый 2 10" xfId="5084"/>
    <cellStyle name="Финансовый 2 2" xfId="4431"/>
    <cellStyle name="Финансовый 2 2 2" xfId="4432"/>
    <cellStyle name="Финансовый 2 2 2 2" xfId="4433"/>
    <cellStyle name="Финансовый 2 2 2 2 2" xfId="4434"/>
    <cellStyle name="Финансовый 2 2 2 2 2 2" xfId="4435"/>
    <cellStyle name="Финансовый 2 2 2 2 2 3" xfId="4436"/>
    <cellStyle name="Финансовый 2 2 2 2 2 4" xfId="5088"/>
    <cellStyle name="Финансовый 2 2 2 2 3" xfId="4437"/>
    <cellStyle name="Финансовый 2 2 2 2 4" xfId="4438"/>
    <cellStyle name="Финансовый 2 2 2 2 5" xfId="5087"/>
    <cellStyle name="Финансовый 2 2 2 3" xfId="5086"/>
    <cellStyle name="Финансовый 2 2 3" xfId="4439"/>
    <cellStyle name="Финансовый 2 2 3 2" xfId="4440"/>
    <cellStyle name="Финансовый 2 2 3 2 2" xfId="5090"/>
    <cellStyle name="Финансовый 2 2 3 3" xfId="4441"/>
    <cellStyle name="Финансовый 2 2 3 3 2" xfId="5091"/>
    <cellStyle name="Финансовый 2 2 3 4" xfId="4442"/>
    <cellStyle name="Финансовый 2 2 3 4 2" xfId="5092"/>
    <cellStyle name="Финансовый 2 2 3 5" xfId="4443"/>
    <cellStyle name="Финансовый 2 2 3 5 2" xfId="5093"/>
    <cellStyle name="Финансовый 2 2 3 6" xfId="4444"/>
    <cellStyle name="Финансовый 2 2 3 6 2" xfId="5094"/>
    <cellStyle name="Финансовый 2 2 3 7" xfId="5089"/>
    <cellStyle name="Финансовый 2 2 4" xfId="4445"/>
    <cellStyle name="Финансовый 2 2 4 2" xfId="4446"/>
    <cellStyle name="Финансовый 2 2 4 2 2" xfId="4447"/>
    <cellStyle name="Финансовый 2 2 4 2 2 2" xfId="4448"/>
    <cellStyle name="Финансовый 2 2 4 2 2 3" xfId="4449"/>
    <cellStyle name="Финансовый 2 2 4 2 2 4" xfId="5097"/>
    <cellStyle name="Финансовый 2 2 4 2 3" xfId="4450"/>
    <cellStyle name="Финансовый 2 2 4 2 4" xfId="4451"/>
    <cellStyle name="Финансовый 2 2 4 2 5" xfId="5096"/>
    <cellStyle name="Финансовый 2 2 4 3" xfId="5095"/>
    <cellStyle name="Финансовый 2 2 5" xfId="4452"/>
    <cellStyle name="Финансовый 2 2 5 2" xfId="4453"/>
    <cellStyle name="Финансовый 2 2 5 2 2" xfId="4454"/>
    <cellStyle name="Финансовый 2 2 5 2 2 2" xfId="4455"/>
    <cellStyle name="Финансовый 2 2 5 2 2 3" xfId="4456"/>
    <cellStyle name="Финансовый 2 2 5 2 2 4" xfId="5100"/>
    <cellStyle name="Финансовый 2 2 5 2 3" xfId="4457"/>
    <cellStyle name="Финансовый 2 2 5 2 4" xfId="4458"/>
    <cellStyle name="Финансовый 2 2 5 2 5" xfId="5099"/>
    <cellStyle name="Финансовый 2 2 5 3" xfId="5098"/>
    <cellStyle name="Финансовый 2 2 6" xfId="4459"/>
    <cellStyle name="Финансовый 2 2 6 2" xfId="4460"/>
    <cellStyle name="Финансовый 2 2 6 2 2" xfId="4461"/>
    <cellStyle name="Финансовый 2 2 6 2 2 2" xfId="4462"/>
    <cellStyle name="Финансовый 2 2 6 2 2 3" xfId="4463"/>
    <cellStyle name="Финансовый 2 2 6 2 2 4" xfId="5103"/>
    <cellStyle name="Финансовый 2 2 6 2 3" xfId="4464"/>
    <cellStyle name="Финансовый 2 2 6 2 4" xfId="4465"/>
    <cellStyle name="Финансовый 2 2 6 2 5" xfId="5102"/>
    <cellStyle name="Финансовый 2 2 6 3" xfId="5101"/>
    <cellStyle name="Финансовый 2 2 7" xfId="4466"/>
    <cellStyle name="Финансовый 2 2 7 2" xfId="5104"/>
    <cellStyle name="Финансовый 2 2 8" xfId="5085"/>
    <cellStyle name="Финансовый 2 3" xfId="4467"/>
    <cellStyle name="Финансовый 2 3 2" xfId="4468"/>
    <cellStyle name="Финансовый 2 3 2 2" xfId="4469"/>
    <cellStyle name="Финансовый 2 3 2 2 2" xfId="4470"/>
    <cellStyle name="Финансовый 2 3 2 2 3" xfId="4471"/>
    <cellStyle name="Финансовый 2 3 2 2 4" xfId="5107"/>
    <cellStyle name="Финансовый 2 3 2 3" xfId="4472"/>
    <cellStyle name="Финансовый 2 3 2 4" xfId="4473"/>
    <cellStyle name="Финансовый 2 3 2 5" xfId="5106"/>
    <cellStyle name="Финансовый 2 3 3" xfId="5105"/>
    <cellStyle name="Финансовый 2 4" xfId="4474"/>
    <cellStyle name="Финансовый 2 4 2" xfId="4475"/>
    <cellStyle name="Финансовый 2 4 2 2" xfId="4476"/>
    <cellStyle name="Финансовый 2 4 2 2 2" xfId="4477"/>
    <cellStyle name="Финансовый 2 4 2 2 3" xfId="4478"/>
    <cellStyle name="Финансовый 2 4 2 2 4" xfId="5110"/>
    <cellStyle name="Финансовый 2 4 2 3" xfId="4479"/>
    <cellStyle name="Финансовый 2 4 2 4" xfId="4480"/>
    <cellStyle name="Финансовый 2 4 2 5" xfId="5109"/>
    <cellStyle name="Финансовый 2 4 3" xfId="4481"/>
    <cellStyle name="Финансовый 2 4 3 2" xfId="4482"/>
    <cellStyle name="Финансовый 2 4 4" xfId="4483"/>
    <cellStyle name="Финансовый 2 4 5" xfId="5108"/>
    <cellStyle name="Финансовый 2 5" xfId="4484"/>
    <cellStyle name="Финансовый 2 5 2" xfId="4485"/>
    <cellStyle name="Финансовый 2 5 3" xfId="5111"/>
    <cellStyle name="Финансовый 2 6" xfId="4486"/>
    <cellStyle name="Финансовый 2 6 2" xfId="4487"/>
    <cellStyle name="Финансовый 2 6 3" xfId="5112"/>
    <cellStyle name="Финансовый 2 7" xfId="4488"/>
    <cellStyle name="Финансовый 2 7 2" xfId="5113"/>
    <cellStyle name="Финансовый 2 8" xfId="4489"/>
    <cellStyle name="Финансовый 2 8 2" xfId="5114"/>
    <cellStyle name="Финансовый 2 9" xfId="4490"/>
    <cellStyle name="Финансовый 2 9 2" xfId="5115"/>
    <cellStyle name="Финансовый 3" xfId="4491"/>
    <cellStyle name="Финансовый 3 2" xfId="4492"/>
    <cellStyle name="Финансовый 3 2 2" xfId="4493"/>
    <cellStyle name="Финансовый 3 2 2 2" xfId="4494"/>
    <cellStyle name="Финансовый 3 2 2 2 2" xfId="4495"/>
    <cellStyle name="Финансовый 3 2 2 2 3" xfId="4496"/>
    <cellStyle name="Финансовый 3 2 2 2 4" xfId="5119"/>
    <cellStyle name="Финансовый 3 2 2 3" xfId="4497"/>
    <cellStyle name="Финансовый 3 2 2 4" xfId="4498"/>
    <cellStyle name="Финансовый 3 2 2 5" xfId="5118"/>
    <cellStyle name="Финансовый 3 2 3" xfId="4499"/>
    <cellStyle name="Финансовый 3 2 4" xfId="4500"/>
    <cellStyle name="Финансовый 3 2 5" xfId="5117"/>
    <cellStyle name="Финансовый 3 3" xfId="4501"/>
    <cellStyle name="Финансовый 3 3 2" xfId="4502"/>
    <cellStyle name="Финансовый 3 3 2 2" xfId="4503"/>
    <cellStyle name="Финансовый 3 3 2 2 2" xfId="4504"/>
    <cellStyle name="Финансовый 3 3 2 3" xfId="4505"/>
    <cellStyle name="Финансовый 3 3 2 4" xfId="5121"/>
    <cellStyle name="Финансовый 3 3 3" xfId="4506"/>
    <cellStyle name="Финансовый 3 3 3 2" xfId="4507"/>
    <cellStyle name="Финансовый 3 3 4" xfId="4508"/>
    <cellStyle name="Финансовый 3 3 5" xfId="5120"/>
    <cellStyle name="Финансовый 3 4" xfId="4509"/>
    <cellStyle name="Финансовый 3 4 2" xfId="4510"/>
    <cellStyle name="Финансовый 3 4 3" xfId="4511"/>
    <cellStyle name="Финансовый 3 4 4" xfId="5122"/>
    <cellStyle name="Финансовый 3 5" xfId="5116"/>
    <cellStyle name="Финансовый 4" xfId="4512"/>
    <cellStyle name="Финансовый 4 2" xfId="4513"/>
    <cellStyle name="Финансовый 4 2 2" xfId="4514"/>
    <cellStyle name="Финансовый 4 2 2 2" xfId="5124"/>
    <cellStyle name="Финансовый 4 2 3" xfId="4515"/>
    <cellStyle name="Финансовый 4 2 3 2" xfId="5125"/>
    <cellStyle name="Финансовый 4 2 4" xfId="4516"/>
    <cellStyle name="Финансовый 4 2 4 2" xfId="5126"/>
    <cellStyle name="Финансовый 4 2 5" xfId="4517"/>
    <cellStyle name="Финансовый 4 2 5 2" xfId="5127"/>
    <cellStyle name="Финансовый 4 2 6" xfId="4518"/>
    <cellStyle name="Финансовый 4 2 6 2" xfId="5128"/>
    <cellStyle name="Финансовый 4 2 7" xfId="4563"/>
    <cellStyle name="Финансовый 4 3" xfId="4519"/>
    <cellStyle name="Финансовый 4 3 2" xfId="4520"/>
    <cellStyle name="Финансовый 4 3 2 2" xfId="4521"/>
    <cellStyle name="Финансовый 4 3 3" xfId="4522"/>
    <cellStyle name="Финансовый 4 3 4" xfId="5129"/>
    <cellStyle name="Финансовый 4 4" xfId="4523"/>
    <cellStyle name="Финансовый 4 4 2" xfId="4524"/>
    <cellStyle name="Финансовый 4 5" xfId="4525"/>
    <cellStyle name="Финансовый 4 5 2" xfId="4526"/>
    <cellStyle name="Финансовый 4 6" xfId="4527"/>
    <cellStyle name="Финансовый 4 7" xfId="5123"/>
    <cellStyle name="Хороший 2" xfId="4528"/>
    <cellStyle name="Хороший 2 2" xfId="4529"/>
    <cellStyle name="Хороший 2 2 2" xfId="5131"/>
    <cellStyle name="Хороший 2 3" xfId="5130"/>
    <cellStyle name="Хороший 3" xfId="4530"/>
    <cellStyle name="Хороший 3 2" xfId="4531"/>
    <cellStyle name="Хороший 3 2 2" xfId="5133"/>
    <cellStyle name="Хороший 3 3" xfId="5132"/>
    <cellStyle name="Хороший 4" xfId="4532"/>
    <cellStyle name="Хороший 4 2" xfId="4533"/>
    <cellStyle name="Хороший 4 2 2" xfId="5135"/>
    <cellStyle name="Хороший 4 3" xfId="5134"/>
    <cellStyle name="Хороший 5" xfId="4534"/>
    <cellStyle name="Хороший 5 2" xfId="4535"/>
    <cellStyle name="Хороший 5 2 2" xfId="5137"/>
    <cellStyle name="Хороший 5 3" xfId="5136"/>
    <cellStyle name="Хороший 6" xfId="4536"/>
    <cellStyle name="Хороший 6 2" xfId="4537"/>
    <cellStyle name="Хороший 6 2 2" xfId="5139"/>
    <cellStyle name="Хороший 6 3" xfId="5138"/>
    <cellStyle name="Хороший 7" xfId="4538"/>
    <cellStyle name="Хороший 7 2" xfId="4539"/>
    <cellStyle name="Хороший 7 2 2" xfId="5141"/>
    <cellStyle name="Хороший 7 3" xfId="5140"/>
    <cellStyle name="Хороший 8" xfId="4540"/>
    <cellStyle name="Хороший 8 2" xfId="5142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104775</xdr:rowOff>
    </xdr:from>
    <xdr:to>
      <xdr:col>3</xdr:col>
      <xdr:colOff>962024</xdr:colOff>
      <xdr:row>1</xdr:row>
      <xdr:rowOff>0</xdr:rowOff>
    </xdr:to>
    <xdr:pic>
      <xdr:nvPicPr>
        <xdr:cNvPr id="134664" name="Picture 839" descr="5uBLm0-RTI8">
          <a:extLst>
            <a:ext uri="{FF2B5EF4-FFF2-40B4-BE49-F238E27FC236}">
              <a16:creationId xmlns:a16="http://schemas.microsoft.com/office/drawing/2014/main" xmlns="" id="{00000000-0008-0000-0000-0000080E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104775"/>
          <a:ext cx="12096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1133475</xdr:colOff>
      <xdr:row>0</xdr:row>
      <xdr:rowOff>66675</xdr:rowOff>
    </xdr:from>
    <xdr:to>
      <xdr:col>11</xdr:col>
      <xdr:colOff>723900</xdr:colOff>
      <xdr:row>2</xdr:row>
      <xdr:rowOff>59951</xdr:rowOff>
    </xdr:to>
    <xdr:pic>
      <xdr:nvPicPr>
        <xdr:cNvPr id="6" name="Рисунок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1150" y="66675"/>
          <a:ext cx="1457325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0</xdr:row>
      <xdr:rowOff>33618</xdr:rowOff>
    </xdr:from>
    <xdr:to>
      <xdr:col>3</xdr:col>
      <xdr:colOff>1066369</xdr:colOff>
      <xdr:row>1</xdr:row>
      <xdr:rowOff>0</xdr:rowOff>
    </xdr:to>
    <xdr:pic>
      <xdr:nvPicPr>
        <xdr:cNvPr id="6" name="Picture 839" descr="5uBLm0-RTI8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" y="33618"/>
          <a:ext cx="1301692" cy="1288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302559</xdr:colOff>
      <xdr:row>0</xdr:row>
      <xdr:rowOff>112059</xdr:rowOff>
    </xdr:from>
    <xdr:to>
      <xdr:col>25</xdr:col>
      <xdr:colOff>347941</xdr:colOff>
      <xdr:row>3</xdr:row>
      <xdr:rowOff>560</xdr:rowOff>
    </xdr:to>
    <xdr:pic>
      <xdr:nvPicPr>
        <xdr:cNvPr id="7" name="Рисунок 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58383" y="112059"/>
          <a:ext cx="1457325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0</xdr:row>
      <xdr:rowOff>33618</xdr:rowOff>
    </xdr:from>
    <xdr:to>
      <xdr:col>3</xdr:col>
      <xdr:colOff>1066369</xdr:colOff>
      <xdr:row>1</xdr:row>
      <xdr:rowOff>0</xdr:rowOff>
    </xdr:to>
    <xdr:pic>
      <xdr:nvPicPr>
        <xdr:cNvPr id="2" name="Picture 839" descr="5uBLm0-RTI8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" y="33618"/>
          <a:ext cx="1628456" cy="107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321568</xdr:colOff>
      <xdr:row>0</xdr:row>
      <xdr:rowOff>253573</xdr:rowOff>
    </xdr:from>
    <xdr:to>
      <xdr:col>25</xdr:col>
      <xdr:colOff>356332</xdr:colOff>
      <xdr:row>2</xdr:row>
      <xdr:rowOff>130627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0397" y="253573"/>
          <a:ext cx="1841792" cy="1215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0</xdr:row>
      <xdr:rowOff>33618</xdr:rowOff>
    </xdr:from>
    <xdr:to>
      <xdr:col>3</xdr:col>
      <xdr:colOff>1066369</xdr:colOff>
      <xdr:row>1</xdr:row>
      <xdr:rowOff>0</xdr:rowOff>
    </xdr:to>
    <xdr:pic>
      <xdr:nvPicPr>
        <xdr:cNvPr id="2" name="Picture 839" descr="5uBLm0-RTI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" y="33618"/>
          <a:ext cx="1298891" cy="107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302559</xdr:colOff>
      <xdr:row>0</xdr:row>
      <xdr:rowOff>112059</xdr:rowOff>
    </xdr:from>
    <xdr:to>
      <xdr:col>25</xdr:col>
      <xdr:colOff>347943</xdr:colOff>
      <xdr:row>3</xdr:row>
      <xdr:rowOff>560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56484" y="112059"/>
          <a:ext cx="1464608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0</xdr:row>
      <xdr:rowOff>33618</xdr:rowOff>
    </xdr:from>
    <xdr:to>
      <xdr:col>3</xdr:col>
      <xdr:colOff>1066369</xdr:colOff>
      <xdr:row>1</xdr:row>
      <xdr:rowOff>0</xdr:rowOff>
    </xdr:to>
    <xdr:pic>
      <xdr:nvPicPr>
        <xdr:cNvPr id="2" name="Picture 839" descr="5uBLm0-RTI8">
          <a:extLst>
            <a:ext uri="{FF2B5EF4-FFF2-40B4-BE49-F238E27FC236}">
              <a16:creationId xmlns:a16="http://schemas.microsoft.com/office/drawing/2014/main" xmlns="" id="{785649FC-7152-400B-B6CC-CC575E24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" y="33618"/>
          <a:ext cx="1298891" cy="107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302559</xdr:colOff>
      <xdr:row>0</xdr:row>
      <xdr:rowOff>112059</xdr:rowOff>
    </xdr:from>
    <xdr:to>
      <xdr:col>25</xdr:col>
      <xdr:colOff>347943</xdr:colOff>
      <xdr:row>3</xdr:row>
      <xdr:rowOff>560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xmlns="" id="{47577F95-C965-4A4D-AEAD-AFD60AAD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4109" y="112059"/>
          <a:ext cx="1464609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83820</xdr:rowOff>
    </xdr:from>
    <xdr:to>
      <xdr:col>3</xdr:col>
      <xdr:colOff>815340</xdr:colOff>
      <xdr:row>1</xdr:row>
      <xdr:rowOff>0</xdr:rowOff>
    </xdr:to>
    <xdr:pic>
      <xdr:nvPicPr>
        <xdr:cNvPr id="5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83820"/>
          <a:ext cx="115062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266700</xdr:colOff>
      <xdr:row>0</xdr:row>
      <xdr:rowOff>0</xdr:rowOff>
    </xdr:from>
    <xdr:to>
      <xdr:col>25</xdr:col>
      <xdr:colOff>412836</xdr:colOff>
      <xdr:row>2</xdr:row>
      <xdr:rowOff>148428</xdr:rowOff>
    </xdr:to>
    <xdr:pic>
      <xdr:nvPicPr>
        <xdr:cNvPr id="8" name="Рисунок 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24460" y="0"/>
          <a:ext cx="1510116" cy="1420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topLeftCell="A19" zoomScaleNormal="100" zoomScaleSheetLayoutView="100" workbookViewId="0">
      <selection activeCell="H26" sqref="H26"/>
    </sheetView>
  </sheetViews>
  <sheetFormatPr defaultRowHeight="13.2" x14ac:dyDescent="0.25"/>
  <cols>
    <col min="1" max="1" width="6" customWidth="1"/>
    <col min="2" max="3" width="5.44140625" hidden="1" customWidth="1"/>
    <col min="4" max="4" width="20.109375" customWidth="1"/>
    <col min="5" max="5" width="9.5546875" customWidth="1"/>
    <col min="6" max="6" width="7.6640625" customWidth="1"/>
    <col min="7" max="7" width="32.5546875" customWidth="1"/>
    <col min="8" max="8" width="11.33203125" customWidth="1"/>
    <col min="9" max="9" width="17.109375" customWidth="1"/>
    <col min="10" max="10" width="16.5546875" customWidth="1"/>
    <col min="11" max="11" width="28" customWidth="1"/>
    <col min="12" max="12" width="14.6640625" customWidth="1"/>
  </cols>
  <sheetData>
    <row r="1" spans="1:12" ht="82.5" customHeight="1" x14ac:dyDescent="0.25">
      <c r="A1" s="82" t="s">
        <v>110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30" customHeight="1" x14ac:dyDescent="0.25">
      <c r="A2" s="83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8" customHeight="1" x14ac:dyDescent="0.25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21.75" customHeight="1" x14ac:dyDescent="0.25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5" customHeight="1" x14ac:dyDescent="0.25">
      <c r="A5" s="40" t="s">
        <v>62</v>
      </c>
      <c r="B5" s="2"/>
      <c r="C5" s="2"/>
      <c r="D5" s="3"/>
      <c r="E5" s="4"/>
      <c r="F5" s="5"/>
      <c r="G5" s="6"/>
      <c r="H5" s="5"/>
      <c r="I5" s="7"/>
      <c r="J5" s="7"/>
      <c r="K5" s="8"/>
      <c r="L5" s="41" t="s">
        <v>111</v>
      </c>
    </row>
    <row r="6" spans="1:12" ht="58.5" customHeight="1" x14ac:dyDescent="0.25">
      <c r="A6" s="10" t="s">
        <v>1</v>
      </c>
      <c r="B6" s="10" t="s">
        <v>2</v>
      </c>
      <c r="C6" s="10"/>
      <c r="D6" s="11" t="s">
        <v>3</v>
      </c>
      <c r="E6" s="12" t="s">
        <v>4</v>
      </c>
      <c r="F6" s="10" t="s">
        <v>5</v>
      </c>
      <c r="G6" s="11" t="s">
        <v>6</v>
      </c>
      <c r="H6" s="11" t="s">
        <v>4</v>
      </c>
      <c r="I6" s="11" t="s">
        <v>7</v>
      </c>
      <c r="J6" s="11" t="s">
        <v>8</v>
      </c>
      <c r="K6" s="11" t="s">
        <v>9</v>
      </c>
      <c r="L6" s="11" t="s">
        <v>10</v>
      </c>
    </row>
    <row r="7" spans="1:12" ht="40.5" customHeight="1" x14ac:dyDescent="0.25">
      <c r="A7" s="13">
        <v>1</v>
      </c>
      <c r="B7" s="14"/>
      <c r="C7" s="14"/>
      <c r="D7" s="62" t="s">
        <v>128</v>
      </c>
      <c r="E7" s="63" t="s">
        <v>167</v>
      </c>
      <c r="F7" s="52" t="s">
        <v>22</v>
      </c>
      <c r="G7" s="64" t="s">
        <v>170</v>
      </c>
      <c r="H7" s="63" t="s">
        <v>169</v>
      </c>
      <c r="I7" s="52" t="s">
        <v>129</v>
      </c>
      <c r="J7" s="52" t="s">
        <v>172</v>
      </c>
      <c r="K7" s="65" t="s">
        <v>126</v>
      </c>
      <c r="L7" s="15" t="s">
        <v>106</v>
      </c>
    </row>
    <row r="8" spans="1:12" s="1" customFormat="1" ht="40.5" customHeight="1" x14ac:dyDescent="0.25">
      <c r="A8" s="13">
        <v>2</v>
      </c>
      <c r="B8" s="14"/>
      <c r="C8" s="14"/>
      <c r="D8" s="125" t="s">
        <v>120</v>
      </c>
      <c r="E8" s="126" t="s">
        <v>121</v>
      </c>
      <c r="F8" s="127" t="s">
        <v>22</v>
      </c>
      <c r="G8" s="128" t="s">
        <v>64</v>
      </c>
      <c r="H8" s="129" t="s">
        <v>53</v>
      </c>
      <c r="I8" s="130" t="s">
        <v>65</v>
      </c>
      <c r="J8" s="130" t="s">
        <v>56</v>
      </c>
      <c r="K8" s="131" t="s">
        <v>81</v>
      </c>
      <c r="L8" s="15" t="s">
        <v>106</v>
      </c>
    </row>
    <row r="9" spans="1:12" s="1" customFormat="1" ht="40.5" customHeight="1" x14ac:dyDescent="0.25">
      <c r="A9" s="13">
        <v>3</v>
      </c>
      <c r="B9" s="14"/>
      <c r="C9" s="14"/>
      <c r="D9" s="125" t="s">
        <v>102</v>
      </c>
      <c r="E9" s="126" t="s">
        <v>55</v>
      </c>
      <c r="F9" s="127">
        <v>3</v>
      </c>
      <c r="G9" s="128" t="s">
        <v>66</v>
      </c>
      <c r="H9" s="129" t="s">
        <v>67</v>
      </c>
      <c r="I9" s="130" t="s">
        <v>68</v>
      </c>
      <c r="J9" s="130" t="s">
        <v>23</v>
      </c>
      <c r="K9" s="131" t="s">
        <v>81</v>
      </c>
      <c r="L9" s="15" t="s">
        <v>106</v>
      </c>
    </row>
    <row r="10" spans="1:12" s="1" customFormat="1" ht="40.5" customHeight="1" x14ac:dyDescent="0.25">
      <c r="A10" s="13">
        <v>4</v>
      </c>
      <c r="B10" s="14"/>
      <c r="C10" s="14"/>
      <c r="D10" s="62" t="s">
        <v>54</v>
      </c>
      <c r="E10" s="63" t="s">
        <v>55</v>
      </c>
      <c r="F10" s="52">
        <v>3</v>
      </c>
      <c r="G10" s="64" t="s">
        <v>90</v>
      </c>
      <c r="H10" s="63" t="s">
        <v>91</v>
      </c>
      <c r="I10" s="52" t="s">
        <v>56</v>
      </c>
      <c r="J10" s="52" t="s">
        <v>92</v>
      </c>
      <c r="K10" s="65" t="s">
        <v>88</v>
      </c>
      <c r="L10" s="15" t="s">
        <v>106</v>
      </c>
    </row>
    <row r="11" spans="1:12" s="1" customFormat="1" ht="40.5" customHeight="1" x14ac:dyDescent="0.25">
      <c r="A11" s="13">
        <v>5</v>
      </c>
      <c r="B11" s="14"/>
      <c r="C11" s="14"/>
      <c r="D11" s="62" t="s">
        <v>54</v>
      </c>
      <c r="E11" s="63" t="s">
        <v>55</v>
      </c>
      <c r="F11" s="52">
        <v>3</v>
      </c>
      <c r="G11" s="64" t="s">
        <v>64</v>
      </c>
      <c r="H11" s="63" t="s">
        <v>53</v>
      </c>
      <c r="I11" s="52" t="s">
        <v>65</v>
      </c>
      <c r="J11" s="52" t="s">
        <v>56</v>
      </c>
      <c r="K11" s="65" t="s">
        <v>81</v>
      </c>
      <c r="L11" s="15" t="s">
        <v>106</v>
      </c>
    </row>
    <row r="12" spans="1:12" s="1" customFormat="1" ht="40.5" customHeight="1" x14ac:dyDescent="0.25">
      <c r="A12" s="13">
        <v>6</v>
      </c>
      <c r="B12" s="14"/>
      <c r="C12" s="14"/>
      <c r="D12" s="125" t="s">
        <v>152</v>
      </c>
      <c r="E12" s="126" t="s">
        <v>153</v>
      </c>
      <c r="F12" s="127">
        <v>2</v>
      </c>
      <c r="G12" s="128" t="s">
        <v>154</v>
      </c>
      <c r="H12" s="129" t="s">
        <v>155</v>
      </c>
      <c r="I12" s="130" t="s">
        <v>156</v>
      </c>
      <c r="J12" s="130" t="s">
        <v>142</v>
      </c>
      <c r="K12" s="131" t="s">
        <v>157</v>
      </c>
      <c r="L12" s="15" t="s">
        <v>106</v>
      </c>
    </row>
    <row r="13" spans="1:12" s="1" customFormat="1" ht="40.5" customHeight="1" x14ac:dyDescent="0.25">
      <c r="A13" s="13">
        <v>7</v>
      </c>
      <c r="B13" s="14"/>
      <c r="C13" s="14"/>
      <c r="D13" s="62" t="s">
        <v>122</v>
      </c>
      <c r="E13" s="63" t="s">
        <v>123</v>
      </c>
      <c r="F13" s="52" t="s">
        <v>22</v>
      </c>
      <c r="G13" s="64" t="s">
        <v>166</v>
      </c>
      <c r="H13" s="63" t="s">
        <v>124</v>
      </c>
      <c r="I13" s="52" t="s">
        <v>125</v>
      </c>
      <c r="J13" s="52" t="s">
        <v>172</v>
      </c>
      <c r="K13" s="65" t="s">
        <v>126</v>
      </c>
      <c r="L13" s="15" t="s">
        <v>106</v>
      </c>
    </row>
    <row r="14" spans="1:12" s="1" customFormat="1" ht="40.5" customHeight="1" x14ac:dyDescent="0.25">
      <c r="A14" s="13">
        <v>8</v>
      </c>
      <c r="B14" s="14"/>
      <c r="C14" s="14"/>
      <c r="D14" s="133" t="s">
        <v>115</v>
      </c>
      <c r="E14" s="63"/>
      <c r="F14" s="52" t="s">
        <v>22</v>
      </c>
      <c r="G14" s="64" t="s">
        <v>145</v>
      </c>
      <c r="H14" s="63" t="s">
        <v>143</v>
      </c>
      <c r="I14" s="52" t="s">
        <v>144</v>
      </c>
      <c r="J14" s="52" t="s">
        <v>86</v>
      </c>
      <c r="K14" s="65" t="s">
        <v>159</v>
      </c>
      <c r="L14" s="15" t="s">
        <v>106</v>
      </c>
    </row>
    <row r="15" spans="1:12" s="1" customFormat="1" ht="40.5" customHeight="1" x14ac:dyDescent="0.25">
      <c r="A15" s="13">
        <v>9</v>
      </c>
      <c r="B15" s="14"/>
      <c r="C15" s="14"/>
      <c r="D15" s="62" t="s">
        <v>57</v>
      </c>
      <c r="E15" s="63" t="s">
        <v>58</v>
      </c>
      <c r="F15" s="52">
        <v>1</v>
      </c>
      <c r="G15" s="64" t="s">
        <v>59</v>
      </c>
      <c r="H15" s="63" t="s">
        <v>60</v>
      </c>
      <c r="I15" s="52" t="s">
        <v>61</v>
      </c>
      <c r="J15" s="52" t="s">
        <v>89</v>
      </c>
      <c r="K15" s="65" t="s">
        <v>88</v>
      </c>
      <c r="L15" s="15" t="s">
        <v>106</v>
      </c>
    </row>
    <row r="16" spans="1:12" s="1" customFormat="1" ht="40.5" customHeight="1" x14ac:dyDescent="0.25">
      <c r="A16" s="13">
        <v>10</v>
      </c>
      <c r="B16" s="14"/>
      <c r="C16" s="14"/>
      <c r="D16" s="62" t="s">
        <v>173</v>
      </c>
      <c r="E16" s="63" t="s">
        <v>161</v>
      </c>
      <c r="F16" s="52" t="s">
        <v>22</v>
      </c>
      <c r="G16" s="73" t="s">
        <v>162</v>
      </c>
      <c r="H16" s="74" t="s">
        <v>116</v>
      </c>
      <c r="I16" s="75" t="s">
        <v>163</v>
      </c>
      <c r="J16" s="52" t="s">
        <v>23</v>
      </c>
      <c r="K16" s="65" t="s">
        <v>160</v>
      </c>
      <c r="L16" s="15" t="s">
        <v>106</v>
      </c>
    </row>
    <row r="17" spans="1:12" s="1" customFormat="1" ht="40.5" customHeight="1" x14ac:dyDescent="0.25">
      <c r="A17" s="13">
        <v>11</v>
      </c>
      <c r="B17" s="14"/>
      <c r="C17" s="14"/>
      <c r="D17" s="62" t="s">
        <v>82</v>
      </c>
      <c r="E17" s="63" t="s">
        <v>168</v>
      </c>
      <c r="F17" s="52" t="s">
        <v>105</v>
      </c>
      <c r="G17" s="64" t="s">
        <v>83</v>
      </c>
      <c r="H17" s="63" t="s">
        <v>84</v>
      </c>
      <c r="I17" s="52" t="s">
        <v>85</v>
      </c>
      <c r="J17" s="52" t="s">
        <v>86</v>
      </c>
      <c r="K17" s="65" t="s">
        <v>87</v>
      </c>
      <c r="L17" s="15" t="s">
        <v>106</v>
      </c>
    </row>
    <row r="18" spans="1:12" s="1" customFormat="1" ht="40.5" customHeight="1" x14ac:dyDescent="0.25">
      <c r="A18" s="13">
        <v>12</v>
      </c>
      <c r="B18" s="14"/>
      <c r="C18" s="14"/>
      <c r="D18" s="62" t="s">
        <v>113</v>
      </c>
      <c r="E18" s="63" t="s">
        <v>114</v>
      </c>
      <c r="F18" s="52" t="s">
        <v>22</v>
      </c>
      <c r="G18" s="64" t="s">
        <v>164</v>
      </c>
      <c r="H18" s="63" t="s">
        <v>137</v>
      </c>
      <c r="I18" s="52" t="s">
        <v>165</v>
      </c>
      <c r="J18" s="52" t="s">
        <v>23</v>
      </c>
      <c r="K18" s="65" t="s">
        <v>88</v>
      </c>
      <c r="L18" s="15" t="s">
        <v>106</v>
      </c>
    </row>
    <row r="19" spans="1:12" s="1" customFormat="1" ht="40.5" customHeight="1" x14ac:dyDescent="0.25">
      <c r="A19" s="13">
        <v>13</v>
      </c>
      <c r="B19" s="14"/>
      <c r="C19" s="14"/>
      <c r="D19" s="62" t="s">
        <v>113</v>
      </c>
      <c r="E19" s="63" t="s">
        <v>114</v>
      </c>
      <c r="F19" s="52" t="s">
        <v>22</v>
      </c>
      <c r="G19" s="64" t="s">
        <v>141</v>
      </c>
      <c r="H19" s="63" t="s">
        <v>139</v>
      </c>
      <c r="I19" s="52" t="s">
        <v>140</v>
      </c>
      <c r="J19" s="52" t="s">
        <v>23</v>
      </c>
      <c r="K19" s="65" t="s">
        <v>81</v>
      </c>
      <c r="L19" s="15" t="s">
        <v>106</v>
      </c>
    </row>
    <row r="20" spans="1:12" s="1" customFormat="1" ht="40.5" customHeight="1" x14ac:dyDescent="0.25">
      <c r="A20" s="13">
        <v>14</v>
      </c>
      <c r="B20" s="14"/>
      <c r="C20" s="14"/>
      <c r="D20" s="62" t="s">
        <v>130</v>
      </c>
      <c r="E20" s="63" t="s">
        <v>132</v>
      </c>
      <c r="F20" s="52" t="s">
        <v>22</v>
      </c>
      <c r="G20" s="64" t="s">
        <v>133</v>
      </c>
      <c r="H20" s="63" t="s">
        <v>134</v>
      </c>
      <c r="I20" s="52" t="s">
        <v>135</v>
      </c>
      <c r="J20" s="52" t="s">
        <v>136</v>
      </c>
      <c r="K20" s="65" t="s">
        <v>119</v>
      </c>
      <c r="L20" s="15" t="s">
        <v>106</v>
      </c>
    </row>
    <row r="21" spans="1:12" s="81" customFormat="1" ht="40.5" customHeight="1" x14ac:dyDescent="0.25">
      <c r="A21" s="13">
        <v>15</v>
      </c>
      <c r="B21" s="14"/>
      <c r="C21" s="14"/>
      <c r="D21" s="125" t="s">
        <v>75</v>
      </c>
      <c r="E21" s="126" t="s">
        <v>76</v>
      </c>
      <c r="F21" s="127">
        <v>2</v>
      </c>
      <c r="G21" s="128" t="s">
        <v>77</v>
      </c>
      <c r="H21" s="129" t="s">
        <v>78</v>
      </c>
      <c r="I21" s="130" t="s">
        <v>79</v>
      </c>
      <c r="J21" s="130" t="s">
        <v>23</v>
      </c>
      <c r="K21" s="131" t="s">
        <v>80</v>
      </c>
      <c r="L21" s="15" t="s">
        <v>106</v>
      </c>
    </row>
    <row r="22" spans="1:12" s="81" customFormat="1" ht="40.5" customHeight="1" x14ac:dyDescent="0.25">
      <c r="A22" s="13">
        <v>16</v>
      </c>
      <c r="B22" s="14"/>
      <c r="C22" s="14"/>
      <c r="D22" s="62" t="s">
        <v>131</v>
      </c>
      <c r="E22" s="124" t="s">
        <v>146</v>
      </c>
      <c r="F22" s="52" t="s">
        <v>22</v>
      </c>
      <c r="G22" s="64" t="s">
        <v>147</v>
      </c>
      <c r="H22" s="63" t="s">
        <v>148</v>
      </c>
      <c r="I22" s="52" t="s">
        <v>149</v>
      </c>
      <c r="J22" s="52" t="s">
        <v>136</v>
      </c>
      <c r="K22" s="65" t="s">
        <v>119</v>
      </c>
      <c r="L22" s="15" t="s">
        <v>106</v>
      </c>
    </row>
    <row r="23" spans="1:12" s="81" customFormat="1" ht="16.8" customHeight="1" x14ac:dyDescent="0.25">
      <c r="A23" s="136"/>
      <c r="B23" s="137"/>
      <c r="C23" s="137"/>
      <c r="D23" s="114"/>
      <c r="E23" s="138"/>
      <c r="F23" s="116"/>
      <c r="G23" s="117"/>
      <c r="H23" s="115"/>
      <c r="I23" s="116"/>
      <c r="J23" s="116"/>
      <c r="K23" s="118"/>
      <c r="L23" s="139"/>
    </row>
    <row r="24" spans="1:12" s="16" customFormat="1" ht="21.75" customHeight="1" x14ac:dyDescent="0.2">
      <c r="D24" s="16" t="s">
        <v>24</v>
      </c>
      <c r="I24" s="16" t="s">
        <v>150</v>
      </c>
    </row>
    <row r="25" spans="1:12" s="16" customFormat="1" ht="21.75" customHeight="1" x14ac:dyDescent="0.2"/>
    <row r="26" spans="1:12" s="16" customFormat="1" ht="27" customHeight="1" x14ac:dyDescent="0.2">
      <c r="D26" s="16" t="s">
        <v>12</v>
      </c>
      <c r="I26" s="16" t="s">
        <v>151</v>
      </c>
    </row>
    <row r="27" spans="1:12" s="16" customFormat="1" ht="12.6" x14ac:dyDescent="0.2"/>
    <row r="28" spans="1:12" s="16" customFormat="1" ht="30.75" customHeight="1" x14ac:dyDescent="0.2">
      <c r="D28" s="16" t="s">
        <v>16</v>
      </c>
      <c r="I28" s="16" t="s">
        <v>63</v>
      </c>
    </row>
  </sheetData>
  <protectedRanges>
    <protectedRange sqref="K10" name="Диапазон1_3_1_1_3_11_1_1_3_1_1_2_1_3_2_3_4_1_1"/>
    <protectedRange sqref="K11" name="Диапазон1_3_1_1_3_11_1_1_3_1_1_2_1_3_2_3_4_13_1_1"/>
    <protectedRange sqref="K14:K15" name="Диапазон1_3_1_1_3_11_1_1_3_1_1_2_1_3_2_3_4_13_1_1_1"/>
  </protectedRanges>
  <sortState ref="A7:L25">
    <sortCondition ref="D7:D25"/>
  </sortState>
  <mergeCells count="4">
    <mergeCell ref="A1:L1"/>
    <mergeCell ref="A2:L2"/>
    <mergeCell ref="A3:L3"/>
    <mergeCell ref="A4:L4"/>
  </mergeCells>
  <conditionalFormatting sqref="G8:I8">
    <cfRule type="duplicateValues" dxfId="35" priority="21" stopIfTrue="1"/>
  </conditionalFormatting>
  <conditionalFormatting sqref="G9:I9">
    <cfRule type="duplicateValues" dxfId="34" priority="20" stopIfTrue="1"/>
  </conditionalFormatting>
  <conditionalFormatting sqref="G7:I7">
    <cfRule type="duplicateValues" dxfId="33" priority="18" stopIfTrue="1"/>
  </conditionalFormatting>
  <conditionalFormatting sqref="G7:I7">
    <cfRule type="duplicateValues" dxfId="32" priority="19" stopIfTrue="1"/>
  </conditionalFormatting>
  <conditionalFormatting sqref="G7:I7">
    <cfRule type="duplicateValues" dxfId="31" priority="17" stopIfTrue="1"/>
  </conditionalFormatting>
  <conditionalFormatting sqref="G11:I11">
    <cfRule type="duplicateValues" dxfId="30" priority="15" stopIfTrue="1"/>
  </conditionalFormatting>
  <conditionalFormatting sqref="G11:I11">
    <cfRule type="duplicateValues" dxfId="29" priority="16" stopIfTrue="1"/>
  </conditionalFormatting>
  <conditionalFormatting sqref="G12:I12">
    <cfRule type="duplicateValues" dxfId="28" priority="13" stopIfTrue="1"/>
  </conditionalFormatting>
  <conditionalFormatting sqref="G12:I12">
    <cfRule type="duplicateValues" dxfId="27" priority="12" stopIfTrue="1"/>
  </conditionalFormatting>
  <conditionalFormatting sqref="G12:I12">
    <cfRule type="duplicateValues" dxfId="26" priority="14" stopIfTrue="1"/>
  </conditionalFormatting>
  <conditionalFormatting sqref="G16:I16">
    <cfRule type="duplicateValues" dxfId="25" priority="9" stopIfTrue="1"/>
  </conditionalFormatting>
  <conditionalFormatting sqref="G16:I16">
    <cfRule type="duplicateValues" dxfId="24" priority="10" stopIfTrue="1"/>
  </conditionalFormatting>
  <conditionalFormatting sqref="G16:I16">
    <cfRule type="duplicateValues" dxfId="23" priority="8" stopIfTrue="1"/>
  </conditionalFormatting>
  <conditionalFormatting sqref="G17:I17">
    <cfRule type="duplicateValues" dxfId="22" priority="5" stopIfTrue="1"/>
  </conditionalFormatting>
  <conditionalFormatting sqref="G17:I17">
    <cfRule type="duplicateValues" dxfId="21" priority="4" stopIfTrue="1"/>
  </conditionalFormatting>
  <conditionalFormatting sqref="G17:I17">
    <cfRule type="duplicateValues" dxfId="20" priority="6" stopIfTrue="1"/>
  </conditionalFormatting>
  <conditionalFormatting sqref="G21:I23">
    <cfRule type="duplicateValues" dxfId="19" priority="22" stopIfTrue="1"/>
  </conditionalFormatting>
  <pageMargins left="0" right="0.15748031496062992" top="0" bottom="0" header="0.51181102362204722" footer="0.19685039370078741"/>
  <pageSetup paperSize="9" scale="63" fitToHeight="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8"/>
  <sheetViews>
    <sheetView view="pageBreakPreview" topLeftCell="A2" zoomScale="80" zoomScaleNormal="100" zoomScaleSheetLayoutView="80" workbookViewId="0">
      <selection activeCell="K15" sqref="K15"/>
    </sheetView>
  </sheetViews>
  <sheetFormatPr defaultRowHeight="13.2" x14ac:dyDescent="0.25"/>
  <cols>
    <col min="1" max="1" width="5" customWidth="1"/>
    <col min="2" max="2" width="6.109375" hidden="1" customWidth="1"/>
    <col min="3" max="3" width="4.6640625" hidden="1" customWidth="1"/>
    <col min="4" max="4" width="18.6640625" customWidth="1"/>
    <col min="5" max="5" width="8.5546875" customWidth="1"/>
    <col min="6" max="6" width="7.33203125" customWidth="1"/>
    <col min="7" max="7" width="26.6640625" customWidth="1"/>
    <col min="8" max="8" width="9.88671875" customWidth="1"/>
    <col min="9" max="9" width="15" customWidth="1"/>
    <col min="10" max="10" width="12.6640625" hidden="1" customWidth="1"/>
    <col min="11" max="11" width="32.6640625" customWidth="1"/>
    <col min="12" max="12" width="6.33203125" customWidth="1"/>
    <col min="13" max="13" width="8.6640625" customWidth="1"/>
    <col min="14" max="14" width="3.88671875" customWidth="1"/>
    <col min="15" max="15" width="6.44140625" customWidth="1"/>
    <col min="16" max="16" width="8.6640625" customWidth="1"/>
    <col min="17" max="17" width="3.6640625" customWidth="1"/>
    <col min="18" max="18" width="6.44140625" customWidth="1"/>
    <col min="19" max="19" width="8.6640625" customWidth="1"/>
    <col min="20" max="20" width="3.6640625" customWidth="1"/>
    <col min="21" max="22" width="4.88671875" customWidth="1"/>
    <col min="23" max="23" width="6.33203125" customWidth="1"/>
    <col min="24" max="24" width="6.6640625" hidden="1" customWidth="1"/>
    <col min="25" max="25" width="10.109375" customWidth="1"/>
    <col min="26" max="26" width="6.6640625" customWidth="1"/>
  </cols>
  <sheetData>
    <row r="1" spans="1:27" s="17" customFormat="1" ht="87" customHeight="1" x14ac:dyDescent="0.25">
      <c r="A1" s="90" t="s">
        <v>110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7" s="17" customFormat="1" ht="18" customHeight="1" x14ac:dyDescent="0.25">
      <c r="A2" s="92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7" s="17" customFormat="1" ht="15.9" customHeight="1" x14ac:dyDescent="0.25">
      <c r="A3" s="93" t="s">
        <v>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18"/>
    </row>
    <row r="4" spans="1:27" s="17" customFormat="1" ht="25.5" customHeight="1" x14ac:dyDescent="0.25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18"/>
    </row>
    <row r="5" spans="1:27" s="43" customFormat="1" ht="19.5" customHeight="1" x14ac:dyDescent="0.25">
      <c r="A5" s="96" t="s">
        <v>74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18"/>
    </row>
    <row r="6" spans="1:27" s="17" customFormat="1" ht="19.2" customHeight="1" x14ac:dyDescent="0.25">
      <c r="A6" s="95" t="s">
        <v>171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7" s="17" customFormat="1" ht="12.75" customHeight="1" x14ac:dyDescent="0.25"/>
    <row r="8" spans="1:27" s="17" customFormat="1" ht="24" customHeight="1" x14ac:dyDescent="0.25">
      <c r="A8" s="40" t="s">
        <v>62</v>
      </c>
      <c r="B8" s="19"/>
      <c r="C8" s="19"/>
      <c r="D8" s="19"/>
      <c r="E8" s="20"/>
      <c r="F8" s="20"/>
      <c r="G8" s="20"/>
      <c r="H8" s="20"/>
      <c r="I8" s="20"/>
      <c r="J8" s="21"/>
      <c r="K8" s="21"/>
      <c r="L8" s="19"/>
      <c r="M8" s="22"/>
      <c r="Z8" s="41" t="s">
        <v>111</v>
      </c>
    </row>
    <row r="9" spans="1:27" s="81" customFormat="1" ht="20.100000000000001" customHeight="1" x14ac:dyDescent="0.25">
      <c r="A9" s="89" t="s">
        <v>30</v>
      </c>
      <c r="B9" s="88" t="s">
        <v>43</v>
      </c>
      <c r="C9" s="88" t="s">
        <v>13</v>
      </c>
      <c r="D9" s="85" t="s">
        <v>31</v>
      </c>
      <c r="E9" s="85" t="s">
        <v>4</v>
      </c>
      <c r="F9" s="89" t="s">
        <v>5</v>
      </c>
      <c r="G9" s="85" t="s">
        <v>32</v>
      </c>
      <c r="H9" s="85" t="s">
        <v>4</v>
      </c>
      <c r="I9" s="85" t="s">
        <v>7</v>
      </c>
      <c r="J9" s="79"/>
      <c r="K9" s="85" t="s">
        <v>9</v>
      </c>
      <c r="L9" s="87" t="s">
        <v>50</v>
      </c>
      <c r="M9" s="87"/>
      <c r="N9" s="87"/>
      <c r="O9" s="87" t="s">
        <v>39</v>
      </c>
      <c r="P9" s="87"/>
      <c r="Q9" s="87"/>
      <c r="R9" s="87" t="s">
        <v>103</v>
      </c>
      <c r="S9" s="87"/>
      <c r="T9" s="87"/>
      <c r="U9" s="88" t="s">
        <v>33</v>
      </c>
      <c r="V9" s="88" t="s">
        <v>34</v>
      </c>
      <c r="W9" s="101" t="s">
        <v>40</v>
      </c>
      <c r="X9" s="89" t="s">
        <v>41</v>
      </c>
      <c r="Y9" s="88" t="s">
        <v>35</v>
      </c>
      <c r="Z9" s="86" t="s">
        <v>36</v>
      </c>
      <c r="AA9" s="86"/>
    </row>
    <row r="10" spans="1:27" s="81" customFormat="1" ht="44.4" customHeight="1" x14ac:dyDescent="0.25">
      <c r="A10" s="76"/>
      <c r="B10" s="88"/>
      <c r="C10" s="88"/>
      <c r="D10" s="79"/>
      <c r="E10" s="79"/>
      <c r="F10" s="76"/>
      <c r="G10" s="79"/>
      <c r="H10" s="79"/>
      <c r="I10" s="79"/>
      <c r="J10" s="79"/>
      <c r="K10" s="79"/>
      <c r="L10" s="134" t="s">
        <v>37</v>
      </c>
      <c r="M10" s="61" t="s">
        <v>38</v>
      </c>
      <c r="N10" s="134" t="s">
        <v>30</v>
      </c>
      <c r="O10" s="134" t="s">
        <v>37</v>
      </c>
      <c r="P10" s="61" t="s">
        <v>38</v>
      </c>
      <c r="Q10" s="134" t="s">
        <v>30</v>
      </c>
      <c r="R10" s="134" t="s">
        <v>37</v>
      </c>
      <c r="S10" s="61" t="s">
        <v>38</v>
      </c>
      <c r="T10" s="134" t="s">
        <v>30</v>
      </c>
      <c r="U10" s="78"/>
      <c r="V10" s="78"/>
      <c r="W10" s="78"/>
      <c r="X10" s="76"/>
      <c r="Y10" s="78"/>
      <c r="Z10" s="80"/>
    </row>
    <row r="11" spans="1:27" s="17" customFormat="1" ht="46.5" customHeight="1" x14ac:dyDescent="0.25">
      <c r="A11" s="44">
        <f>RANK(Y11,Y$11:Y$13,0)</f>
        <v>1</v>
      </c>
      <c r="B11" s="30"/>
      <c r="C11" s="50" t="s">
        <v>127</v>
      </c>
      <c r="D11" s="62" t="s">
        <v>173</v>
      </c>
      <c r="E11" s="63" t="s">
        <v>161</v>
      </c>
      <c r="F11" s="52" t="s">
        <v>22</v>
      </c>
      <c r="G11" s="73" t="s">
        <v>162</v>
      </c>
      <c r="H11" s="74" t="s">
        <v>116</v>
      </c>
      <c r="I11" s="75" t="s">
        <v>163</v>
      </c>
      <c r="J11" s="52"/>
      <c r="K11" s="65" t="s">
        <v>160</v>
      </c>
      <c r="L11" s="24">
        <v>182</v>
      </c>
      <c r="M11" s="25">
        <f>L11/3-IF($U11=1,0.5,IF($U11=2,1.5,0))</f>
        <v>60.666666666666664</v>
      </c>
      <c r="N11" s="26">
        <f>RANK(M11,M$11:M$13,0)</f>
        <v>1</v>
      </c>
      <c r="O11" s="24">
        <v>171.5</v>
      </c>
      <c r="P11" s="25">
        <f>O11/3-IF($U11=1,0.5,IF($U11=2,1.5,0))</f>
        <v>57.166666666666664</v>
      </c>
      <c r="Q11" s="26">
        <f>RANK(P11,P$11:P$13,0)</f>
        <v>2</v>
      </c>
      <c r="R11" s="24">
        <v>177</v>
      </c>
      <c r="S11" s="25">
        <f>R11/3-IF($U11=1,0.5,IF($U11=2,1.5,0))</f>
        <v>59</v>
      </c>
      <c r="T11" s="26">
        <f>RANK(S11,S$11:S$13,0)</f>
        <v>1</v>
      </c>
      <c r="U11" s="27"/>
      <c r="V11" s="27"/>
      <c r="W11" s="24">
        <f>L11+O11+R11</f>
        <v>530.5</v>
      </c>
      <c r="X11" s="28"/>
      <c r="Y11" s="25">
        <f>ROUND(SUM(M11,P11,S11)/3,3)</f>
        <v>58.944000000000003</v>
      </c>
      <c r="Z11" s="29" t="s">
        <v>104</v>
      </c>
    </row>
    <row r="12" spans="1:27" s="48" customFormat="1" ht="46.5" customHeight="1" x14ac:dyDescent="0.25">
      <c r="A12" s="44">
        <f>RANK(Y12,Y$11:Y$13,0)</f>
        <v>2</v>
      </c>
      <c r="B12" s="30"/>
      <c r="C12" s="50" t="s">
        <v>127</v>
      </c>
      <c r="D12" s="62" t="s">
        <v>122</v>
      </c>
      <c r="E12" s="63" t="s">
        <v>123</v>
      </c>
      <c r="F12" s="52" t="s">
        <v>22</v>
      </c>
      <c r="G12" s="64" t="s">
        <v>166</v>
      </c>
      <c r="H12" s="63" t="s">
        <v>124</v>
      </c>
      <c r="I12" s="52" t="s">
        <v>125</v>
      </c>
      <c r="J12" s="52"/>
      <c r="K12" s="65" t="s">
        <v>126</v>
      </c>
      <c r="L12" s="24">
        <v>177</v>
      </c>
      <c r="M12" s="25">
        <f>L12/3-IF($U12=1,0.5,IF($U12=2,1.5,0))</f>
        <v>59</v>
      </c>
      <c r="N12" s="26">
        <f>RANK(M12,M$11:M$13,0)</f>
        <v>3</v>
      </c>
      <c r="O12" s="24">
        <v>174.5</v>
      </c>
      <c r="P12" s="25">
        <f>O12/3-IF($U12=1,0.5,IF($U12=2,1.5,0))</f>
        <v>58.166666666666664</v>
      </c>
      <c r="Q12" s="26">
        <f>RANK(P12,P$11:P$13,0)</f>
        <v>1</v>
      </c>
      <c r="R12" s="24">
        <v>173.5</v>
      </c>
      <c r="S12" s="25">
        <f>R12/3-IF($U12=1,0.5,IF($U12=2,1.5,0))</f>
        <v>57.833333333333336</v>
      </c>
      <c r="T12" s="26">
        <f>RANK(S12,S$11:S$13,0)</f>
        <v>2</v>
      </c>
      <c r="U12" s="27"/>
      <c r="V12" s="27"/>
      <c r="W12" s="24">
        <f>L12+O12+R12</f>
        <v>525</v>
      </c>
      <c r="X12" s="28"/>
      <c r="Y12" s="25">
        <f>ROUND(SUM(M12,P12,S12)/3,3)</f>
        <v>58.332999999999998</v>
      </c>
      <c r="Z12" s="29" t="s">
        <v>104</v>
      </c>
    </row>
    <row r="13" spans="1:27" s="17" customFormat="1" ht="46.5" customHeight="1" x14ac:dyDescent="0.25">
      <c r="A13" s="44">
        <f>RANK(Y13,Y$11:Y$13,0)</f>
        <v>3</v>
      </c>
      <c r="B13" s="30"/>
      <c r="C13" s="50" t="s">
        <v>127</v>
      </c>
      <c r="D13" s="62" t="s">
        <v>128</v>
      </c>
      <c r="E13" s="63" t="s">
        <v>167</v>
      </c>
      <c r="F13" s="52" t="s">
        <v>22</v>
      </c>
      <c r="G13" s="64" t="s">
        <v>170</v>
      </c>
      <c r="H13" s="63" t="s">
        <v>169</v>
      </c>
      <c r="I13" s="52" t="s">
        <v>129</v>
      </c>
      <c r="J13" s="52"/>
      <c r="K13" s="65" t="s">
        <v>126</v>
      </c>
      <c r="L13" s="24">
        <v>177.5</v>
      </c>
      <c r="M13" s="25">
        <f>L13/3-IF($U13=1,0.5,IF($U13=2,1.5,0))</f>
        <v>59.166666666666664</v>
      </c>
      <c r="N13" s="26">
        <f>RANK(M13,M$11:M$13,0)</f>
        <v>2</v>
      </c>
      <c r="O13" s="24">
        <v>169.5</v>
      </c>
      <c r="P13" s="25">
        <f>O13/3-IF($U13=1,0.5,IF($U13=2,1.5,0))</f>
        <v>56.5</v>
      </c>
      <c r="Q13" s="26">
        <f>RANK(P13,P$11:P$13,0)</f>
        <v>3</v>
      </c>
      <c r="R13" s="24">
        <v>168</v>
      </c>
      <c r="S13" s="25">
        <f>R13/3-IF($U13=1,0.5,IF($U13=2,1.5,0))</f>
        <v>56</v>
      </c>
      <c r="T13" s="26">
        <f>RANK(S13,S$11:S$13,0)</f>
        <v>3</v>
      </c>
      <c r="U13" s="27"/>
      <c r="V13" s="27"/>
      <c r="W13" s="24">
        <f>L13+O13+R13</f>
        <v>515</v>
      </c>
      <c r="X13" s="28"/>
      <c r="Y13" s="25">
        <f>ROUND(SUM(M13,P13,S13)/3,3)</f>
        <v>57.222000000000001</v>
      </c>
      <c r="Z13" s="29" t="s">
        <v>104</v>
      </c>
    </row>
    <row r="14" spans="1:27" ht="15.75" customHeight="1" x14ac:dyDescent="0.25"/>
    <row r="15" spans="1:27" s="16" customFormat="1" ht="21.75" customHeight="1" x14ac:dyDescent="0.2">
      <c r="D15" s="16" t="s">
        <v>24</v>
      </c>
      <c r="K15" s="16" t="s">
        <v>150</v>
      </c>
    </row>
    <row r="16" spans="1:27" s="16" customFormat="1" ht="10.5" customHeight="1" x14ac:dyDescent="0.2"/>
    <row r="17" spans="4:11" s="16" customFormat="1" ht="27" customHeight="1" x14ac:dyDescent="0.2">
      <c r="D17" s="16" t="s">
        <v>12</v>
      </c>
      <c r="K17" s="16" t="s">
        <v>151</v>
      </c>
    </row>
    <row r="18" spans="4:11" s="16" customFormat="1" ht="12.6" x14ac:dyDescent="0.2"/>
  </sheetData>
  <sortState ref="A11:AA13">
    <sortCondition ref="A11:A13"/>
  </sortState>
  <mergeCells count="26">
    <mergeCell ref="AA9:AA10"/>
    <mergeCell ref="F9:F10"/>
    <mergeCell ref="A1:Z1"/>
    <mergeCell ref="A2:Z2"/>
    <mergeCell ref="A3:Z3"/>
    <mergeCell ref="A4:Z4"/>
    <mergeCell ref="A6:Z6"/>
    <mergeCell ref="A9:A10"/>
    <mergeCell ref="B9:B10"/>
    <mergeCell ref="C9:C10"/>
    <mergeCell ref="D9:D10"/>
    <mergeCell ref="E9:E10"/>
    <mergeCell ref="G9:G10"/>
    <mergeCell ref="H9:H10"/>
    <mergeCell ref="I9:I10"/>
    <mergeCell ref="K9:K10"/>
    <mergeCell ref="A5:Z5"/>
    <mergeCell ref="L9:N9"/>
    <mergeCell ref="Z9:Z10"/>
    <mergeCell ref="R9:T9"/>
    <mergeCell ref="U9:U10"/>
    <mergeCell ref="V9:V10"/>
    <mergeCell ref="W9:W10"/>
    <mergeCell ref="X9:X10"/>
    <mergeCell ref="Y9:Y10"/>
    <mergeCell ref="O9:Q9"/>
  </mergeCells>
  <conditionalFormatting sqref="G12:I12">
    <cfRule type="duplicateValues" dxfId="18" priority="13" stopIfTrue="1"/>
  </conditionalFormatting>
  <conditionalFormatting sqref="G13:I13">
    <cfRule type="duplicateValues" dxfId="17" priority="12" stopIfTrue="1"/>
  </conditionalFormatting>
  <conditionalFormatting sqref="G11:I11">
    <cfRule type="duplicateValues" dxfId="16" priority="2" stopIfTrue="1"/>
  </conditionalFormatting>
  <conditionalFormatting sqref="G11:I11">
    <cfRule type="duplicateValues" dxfId="15" priority="3" stopIfTrue="1"/>
  </conditionalFormatting>
  <conditionalFormatting sqref="G11:I11">
    <cfRule type="duplicateValues" dxfId="14" priority="1" stopIfTrue="1"/>
  </conditionalFormatting>
  <pageMargins left="0.19685039370078741" right="0.15748031496062992" top="0.23622047244094491" bottom="0.15748031496062992" header="0.23622047244094491" footer="0.15748031496062992"/>
  <pageSetup paperSize="9" scale="66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zoomScale="70" zoomScaleNormal="70" workbookViewId="0">
      <selection sqref="A1:Z16"/>
    </sheetView>
  </sheetViews>
  <sheetFormatPr defaultRowHeight="13.2" x14ac:dyDescent="0.25"/>
  <cols>
    <col min="1" max="1" width="5" style="81" customWidth="1"/>
    <col min="2" max="2" width="6.109375" style="81" hidden="1" customWidth="1"/>
    <col min="3" max="3" width="4.6640625" style="81" hidden="1" customWidth="1"/>
    <col min="4" max="4" width="18.6640625" style="81" customWidth="1"/>
    <col min="5" max="5" width="8.5546875" style="81" customWidth="1"/>
    <col min="6" max="6" width="7.33203125" style="81" customWidth="1"/>
    <col min="7" max="7" width="26.6640625" style="81" customWidth="1"/>
    <col min="8" max="8" width="9.88671875" style="81" customWidth="1"/>
    <col min="9" max="9" width="15" style="81" customWidth="1"/>
    <col min="10" max="10" width="12.6640625" style="81" hidden="1" customWidth="1"/>
    <col min="11" max="11" width="32.6640625" style="81" customWidth="1"/>
    <col min="12" max="12" width="6.33203125" style="81" customWidth="1"/>
    <col min="13" max="13" width="8.6640625" style="81" customWidth="1"/>
    <col min="14" max="14" width="3.88671875" style="81" customWidth="1"/>
    <col min="15" max="15" width="6.44140625" style="81" customWidth="1"/>
    <col min="16" max="16" width="8.6640625" style="81" customWidth="1"/>
    <col min="17" max="17" width="3.6640625" style="81" customWidth="1"/>
    <col min="18" max="18" width="6.44140625" style="81" customWidth="1"/>
    <col min="19" max="19" width="8.6640625" style="81" customWidth="1"/>
    <col min="20" max="20" width="3.6640625" style="81" customWidth="1"/>
    <col min="21" max="22" width="4.88671875" style="81" customWidth="1"/>
    <col min="23" max="23" width="6.33203125" style="81" customWidth="1"/>
    <col min="24" max="24" width="6.6640625" style="81" hidden="1" customWidth="1"/>
    <col min="25" max="25" width="10.109375" style="81" customWidth="1"/>
    <col min="26" max="26" width="6.6640625" style="81" customWidth="1"/>
    <col min="27" max="16384" width="8.88671875" style="81"/>
  </cols>
  <sheetData>
    <row r="1" spans="1:27" ht="87" customHeight="1" x14ac:dyDescent="0.25">
      <c r="A1" s="90" t="s">
        <v>110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7" ht="18" customHeight="1" x14ac:dyDescent="0.25">
      <c r="A2" s="92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7" ht="15.9" customHeight="1" x14ac:dyDescent="0.25">
      <c r="A3" s="93" t="s">
        <v>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18"/>
    </row>
    <row r="4" spans="1:27" ht="25.5" customHeight="1" x14ac:dyDescent="0.25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18"/>
    </row>
    <row r="5" spans="1:27" ht="19.2" customHeight="1" x14ac:dyDescent="0.25">
      <c r="A5" s="95" t="s">
        <v>171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7" ht="12.75" customHeight="1" x14ac:dyDescent="0.25"/>
    <row r="7" spans="1:27" ht="24" customHeight="1" x14ac:dyDescent="0.25">
      <c r="A7" s="53" t="s">
        <v>62</v>
      </c>
      <c r="B7" s="54"/>
      <c r="C7" s="54"/>
      <c r="D7" s="54"/>
      <c r="E7" s="55"/>
      <c r="F7" s="55"/>
      <c r="G7" s="55"/>
      <c r="H7" s="55"/>
      <c r="I7" s="55"/>
      <c r="J7" s="56"/>
      <c r="K7" s="56"/>
      <c r="L7" s="54"/>
      <c r="M7" s="57"/>
      <c r="Z7" s="41" t="s">
        <v>111</v>
      </c>
    </row>
    <row r="8" spans="1:27" ht="20.100000000000001" customHeight="1" x14ac:dyDescent="0.25">
      <c r="A8" s="89" t="s">
        <v>30</v>
      </c>
      <c r="B8" s="88" t="s">
        <v>43</v>
      </c>
      <c r="C8" s="88" t="s">
        <v>13</v>
      </c>
      <c r="D8" s="85" t="s">
        <v>31</v>
      </c>
      <c r="E8" s="85" t="s">
        <v>4</v>
      </c>
      <c r="F8" s="89" t="s">
        <v>5</v>
      </c>
      <c r="G8" s="85" t="s">
        <v>32</v>
      </c>
      <c r="H8" s="85" t="s">
        <v>4</v>
      </c>
      <c r="I8" s="85" t="s">
        <v>7</v>
      </c>
      <c r="J8" s="79"/>
      <c r="K8" s="85" t="s">
        <v>9</v>
      </c>
      <c r="L8" s="87" t="s">
        <v>50</v>
      </c>
      <c r="M8" s="87"/>
      <c r="N8" s="87"/>
      <c r="O8" s="87" t="s">
        <v>39</v>
      </c>
      <c r="P8" s="87"/>
      <c r="Q8" s="87"/>
      <c r="R8" s="87" t="s">
        <v>103</v>
      </c>
      <c r="S8" s="87"/>
      <c r="T8" s="87"/>
      <c r="U8" s="88" t="s">
        <v>33</v>
      </c>
      <c r="V8" s="88" t="s">
        <v>34</v>
      </c>
      <c r="W8" s="101" t="s">
        <v>40</v>
      </c>
      <c r="X8" s="89" t="s">
        <v>41</v>
      </c>
      <c r="Y8" s="88" t="s">
        <v>35</v>
      </c>
      <c r="Z8" s="86" t="s">
        <v>36</v>
      </c>
      <c r="AA8" s="86"/>
    </row>
    <row r="9" spans="1:27" ht="44.4" customHeight="1" x14ac:dyDescent="0.25">
      <c r="A9" s="76"/>
      <c r="B9" s="88"/>
      <c r="C9" s="88"/>
      <c r="D9" s="79"/>
      <c r="E9" s="79"/>
      <c r="F9" s="76"/>
      <c r="G9" s="79"/>
      <c r="H9" s="79"/>
      <c r="I9" s="79"/>
      <c r="J9" s="79"/>
      <c r="K9" s="79"/>
      <c r="L9" s="134" t="s">
        <v>37</v>
      </c>
      <c r="M9" s="61" t="s">
        <v>38</v>
      </c>
      <c r="N9" s="134" t="s">
        <v>30</v>
      </c>
      <c r="O9" s="134" t="s">
        <v>37</v>
      </c>
      <c r="P9" s="61" t="s">
        <v>38</v>
      </c>
      <c r="Q9" s="134" t="s">
        <v>30</v>
      </c>
      <c r="R9" s="134" t="s">
        <v>37</v>
      </c>
      <c r="S9" s="61" t="s">
        <v>38</v>
      </c>
      <c r="T9" s="134" t="s">
        <v>30</v>
      </c>
      <c r="U9" s="78"/>
      <c r="V9" s="78"/>
      <c r="W9" s="78"/>
      <c r="X9" s="76"/>
      <c r="Y9" s="78"/>
      <c r="Z9" s="80"/>
    </row>
    <row r="10" spans="1:27" ht="46.5" customHeight="1" x14ac:dyDescent="0.25">
      <c r="A10" s="44">
        <f>RANK(Y10,Y$10:Y$12,0)</f>
        <v>1</v>
      </c>
      <c r="B10" s="30"/>
      <c r="C10" s="50" t="s">
        <v>138</v>
      </c>
      <c r="D10" s="62" t="s">
        <v>54</v>
      </c>
      <c r="E10" s="63" t="s">
        <v>55</v>
      </c>
      <c r="F10" s="52">
        <v>3</v>
      </c>
      <c r="G10" s="64" t="s">
        <v>90</v>
      </c>
      <c r="H10" s="63" t="s">
        <v>91</v>
      </c>
      <c r="I10" s="52" t="s">
        <v>56</v>
      </c>
      <c r="J10" s="52" t="s">
        <v>92</v>
      </c>
      <c r="K10" s="65" t="s">
        <v>88</v>
      </c>
      <c r="L10" s="24">
        <v>197.5</v>
      </c>
      <c r="M10" s="25">
        <f>L10/3-IF($U10=1,0.5,IF($U10=2,1.5,0))</f>
        <v>65.833333333333329</v>
      </c>
      <c r="N10" s="26">
        <f>RANK(M10,M$10:M$12,0)</f>
        <v>1</v>
      </c>
      <c r="O10" s="24">
        <v>200</v>
      </c>
      <c r="P10" s="25">
        <f>O10/3-IF($U10=1,0.5,IF($U10=2,1.5,0))</f>
        <v>66.666666666666671</v>
      </c>
      <c r="Q10" s="26">
        <f>RANK(P10,P$10:P$12,0)</f>
        <v>1</v>
      </c>
      <c r="R10" s="24">
        <v>200</v>
      </c>
      <c r="S10" s="25">
        <f>R10/3-IF($U10=1,0.5,IF($U10=2,1.5,0))</f>
        <v>66.666666666666671</v>
      </c>
      <c r="T10" s="26">
        <f>RANK(S10,S$10:S$12,0)</f>
        <v>1</v>
      </c>
      <c r="U10" s="27"/>
      <c r="V10" s="27"/>
      <c r="W10" s="24">
        <f>L10+O10+R10</f>
        <v>597.5</v>
      </c>
      <c r="X10" s="28"/>
      <c r="Y10" s="25">
        <f>ROUND(SUM(M10,P10,S10)/3,3)</f>
        <v>66.388999999999996</v>
      </c>
      <c r="Z10" s="29" t="s">
        <v>104</v>
      </c>
    </row>
    <row r="11" spans="1:27" ht="46.5" customHeight="1" x14ac:dyDescent="0.25">
      <c r="A11" s="44">
        <f>RANK(Y11,Y$10:Y$12,0)</f>
        <v>2</v>
      </c>
      <c r="B11" s="30"/>
      <c r="C11" s="50" t="s">
        <v>138</v>
      </c>
      <c r="D11" s="62" t="s">
        <v>54</v>
      </c>
      <c r="E11" s="63" t="s">
        <v>55</v>
      </c>
      <c r="F11" s="52">
        <v>3</v>
      </c>
      <c r="G11" s="64" t="s">
        <v>64</v>
      </c>
      <c r="H11" s="63" t="s">
        <v>53</v>
      </c>
      <c r="I11" s="52" t="s">
        <v>65</v>
      </c>
      <c r="J11" s="52" t="s">
        <v>56</v>
      </c>
      <c r="K11" s="65" t="s">
        <v>81</v>
      </c>
      <c r="L11" s="24">
        <v>185</v>
      </c>
      <c r="M11" s="25">
        <f>L11/3-IF($U11=1,0.5,IF($U11=2,1.5,0))</f>
        <v>61.666666666666664</v>
      </c>
      <c r="N11" s="26">
        <f>RANK(M11,M$10:M$12,0)</f>
        <v>3</v>
      </c>
      <c r="O11" s="24">
        <v>192.5</v>
      </c>
      <c r="P11" s="25">
        <f>O11/3-IF($U11=1,0.5,IF($U11=2,1.5,0))</f>
        <v>64.166666666666671</v>
      </c>
      <c r="Q11" s="26">
        <f>RANK(P11,P$10:P$12,0)</f>
        <v>2</v>
      </c>
      <c r="R11" s="24">
        <v>192</v>
      </c>
      <c r="S11" s="25">
        <f>R11/3-IF($U11=1,0.5,IF($U11=2,1.5,0))</f>
        <v>64</v>
      </c>
      <c r="T11" s="26">
        <f>RANK(S11,S$10:S$12,0)</f>
        <v>2</v>
      </c>
      <c r="U11" s="27"/>
      <c r="V11" s="27"/>
      <c r="W11" s="24">
        <f>L11+O11+R11</f>
        <v>569.5</v>
      </c>
      <c r="X11" s="28"/>
      <c r="Y11" s="25">
        <f>ROUND(SUM(M11,P11,S11)/3,3)</f>
        <v>63.277999999999999</v>
      </c>
      <c r="Z11" s="29" t="s">
        <v>104</v>
      </c>
    </row>
    <row r="12" spans="1:27" ht="46.5" customHeight="1" x14ac:dyDescent="0.25">
      <c r="A12" s="44">
        <f>RANK(Y12,Y$10:Y$12,0)</f>
        <v>3</v>
      </c>
      <c r="B12" s="30"/>
      <c r="C12" s="50" t="s">
        <v>138</v>
      </c>
      <c r="D12" s="62" t="s">
        <v>82</v>
      </c>
      <c r="E12" s="63" t="s">
        <v>168</v>
      </c>
      <c r="F12" s="52" t="s">
        <v>105</v>
      </c>
      <c r="G12" s="64" t="s">
        <v>83</v>
      </c>
      <c r="H12" s="63" t="s">
        <v>84</v>
      </c>
      <c r="I12" s="52" t="s">
        <v>85</v>
      </c>
      <c r="J12" s="52" t="s">
        <v>86</v>
      </c>
      <c r="K12" s="65" t="s">
        <v>87</v>
      </c>
      <c r="L12" s="24">
        <v>190.5</v>
      </c>
      <c r="M12" s="25">
        <f>L12/3-IF($U12=1,0.5,IF($U12=2,1.5,0))</f>
        <v>63.5</v>
      </c>
      <c r="N12" s="26">
        <f>RANK(M12,M$10:M$12,0)</f>
        <v>2</v>
      </c>
      <c r="O12" s="24">
        <v>191.5</v>
      </c>
      <c r="P12" s="25">
        <f>O12/3-IF($U12=1,0.5,IF($U12=2,1.5,0))</f>
        <v>63.833333333333336</v>
      </c>
      <c r="Q12" s="26">
        <f>RANK(P12,P$10:P$12,0)</f>
        <v>3</v>
      </c>
      <c r="R12" s="24">
        <v>184</v>
      </c>
      <c r="S12" s="25">
        <f>R12/3-IF($U12=1,0.5,IF($U12=2,1.5,0))</f>
        <v>61.333333333333336</v>
      </c>
      <c r="T12" s="26">
        <f>RANK(S12,S$10:S$12,0)</f>
        <v>3</v>
      </c>
      <c r="U12" s="27"/>
      <c r="V12" s="27"/>
      <c r="W12" s="24">
        <f>L12+O12+R12</f>
        <v>566</v>
      </c>
      <c r="X12" s="28"/>
      <c r="Y12" s="25">
        <f>ROUND(SUM(M12,P12,S12)/3,3)</f>
        <v>62.889000000000003</v>
      </c>
      <c r="Z12" s="29" t="s">
        <v>104</v>
      </c>
    </row>
    <row r="13" spans="1:27" ht="15.75" customHeight="1" x14ac:dyDescent="0.25"/>
    <row r="14" spans="1:27" s="16" customFormat="1" ht="21.75" customHeight="1" x14ac:dyDescent="0.2">
      <c r="D14" s="16" t="s">
        <v>24</v>
      </c>
      <c r="K14" s="16" t="s">
        <v>150</v>
      </c>
    </row>
    <row r="15" spans="1:27" s="16" customFormat="1" ht="10.5" customHeight="1" x14ac:dyDescent="0.2"/>
    <row r="16" spans="1:27" s="16" customFormat="1" ht="27" customHeight="1" x14ac:dyDescent="0.2">
      <c r="D16" s="16" t="s">
        <v>12</v>
      </c>
      <c r="K16" s="16" t="s">
        <v>151</v>
      </c>
    </row>
    <row r="17" s="16" customFormat="1" ht="12.6" x14ac:dyDescent="0.2"/>
  </sheetData>
  <protectedRanges>
    <protectedRange sqref="K10" name="Диапазон1_3_1_1_3_11_1_1_3_1_1_2_1_3_2_3_4_1_1"/>
    <protectedRange sqref="K11" name="Диапазон1_3_1_1_3_11_1_1_3_1_1_2_1_3_2_3_4_13_1_1"/>
  </protectedRanges>
  <sortState ref="A11:AA13">
    <sortCondition ref="A11:A13"/>
  </sortState>
  <mergeCells count="25">
    <mergeCell ref="Z8:Z9"/>
    <mergeCell ref="AA8:AA9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</mergeCells>
  <conditionalFormatting sqref="G11:I11">
    <cfRule type="duplicateValues" dxfId="13" priority="7" stopIfTrue="1"/>
  </conditionalFormatting>
  <conditionalFormatting sqref="G11:I11">
    <cfRule type="duplicateValues" dxfId="12" priority="8" stopIfTrue="1"/>
  </conditionalFormatting>
  <conditionalFormatting sqref="G12:I12">
    <cfRule type="duplicateValues" dxfId="11" priority="5" stopIfTrue="1"/>
  </conditionalFormatting>
  <conditionalFormatting sqref="G12:I12">
    <cfRule type="duplicateValues" dxfId="10" priority="4" stopIfTrue="1"/>
  </conditionalFormatting>
  <conditionalFormatting sqref="G12:I12">
    <cfRule type="duplicateValues" dxfId="9" priority="6" stopIfTrue="1"/>
  </conditionalFormatting>
  <pageMargins left="0.25" right="0.25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21"/>
  <sheetViews>
    <sheetView view="pageBreakPreview" topLeftCell="A2" zoomScale="75" zoomScaleNormal="100" zoomScaleSheetLayoutView="75" workbookViewId="0">
      <selection activeCell="D12" sqref="D12:K16"/>
    </sheetView>
  </sheetViews>
  <sheetFormatPr defaultColWidth="9.109375" defaultRowHeight="13.2" x14ac:dyDescent="0.25"/>
  <cols>
    <col min="1" max="1" width="5" style="42" customWidth="1"/>
    <col min="2" max="2" width="6.109375" style="42" hidden="1" customWidth="1"/>
    <col min="3" max="3" width="4.6640625" style="42" hidden="1" customWidth="1"/>
    <col min="4" max="4" width="18.6640625" style="42" customWidth="1"/>
    <col min="5" max="5" width="8.5546875" style="42" customWidth="1"/>
    <col min="6" max="6" width="7.33203125" style="42" customWidth="1"/>
    <col min="7" max="7" width="26.6640625" style="42" customWidth="1"/>
    <col min="8" max="8" width="9.88671875" style="42" customWidth="1"/>
    <col min="9" max="9" width="15" style="42" customWidth="1"/>
    <col min="10" max="10" width="12.6640625" style="42" hidden="1" customWidth="1"/>
    <col min="11" max="11" width="27.33203125" style="42" customWidth="1"/>
    <col min="12" max="12" width="6.33203125" style="42" customWidth="1"/>
    <col min="13" max="13" width="8.6640625" style="42" customWidth="1"/>
    <col min="14" max="14" width="3.88671875" style="42" customWidth="1"/>
    <col min="15" max="18" width="7.5546875" style="42" customWidth="1"/>
    <col min="19" max="19" width="8.6640625" style="42" customWidth="1"/>
    <col min="20" max="20" width="9.88671875" style="42" customWidth="1"/>
    <col min="21" max="22" width="4.88671875" style="42" customWidth="1"/>
    <col min="23" max="23" width="6.33203125" style="42" customWidth="1"/>
    <col min="24" max="24" width="6.6640625" style="42" hidden="1" customWidth="1"/>
    <col min="25" max="25" width="10.109375" style="42" customWidth="1"/>
    <col min="26" max="26" width="9.6640625" style="42" customWidth="1"/>
    <col min="27" max="16384" width="9.109375" style="42"/>
  </cols>
  <sheetData>
    <row r="1" spans="1:27" ht="87" customHeight="1" x14ac:dyDescent="0.25">
      <c r="A1" s="90" t="s">
        <v>110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ht="18" customHeight="1" x14ac:dyDescent="0.25">
      <c r="A2" s="92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7" ht="15.9" customHeight="1" x14ac:dyDescent="0.25">
      <c r="A3" s="93" t="s">
        <v>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18"/>
    </row>
    <row r="4" spans="1:27" ht="25.5" customHeight="1" x14ac:dyDescent="0.25">
      <c r="A4" s="94" t="s">
        <v>51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18"/>
    </row>
    <row r="5" spans="1:27" s="43" customFormat="1" ht="25.5" customHeight="1" x14ac:dyDescent="0.25">
      <c r="A5" s="104" t="s">
        <v>74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8"/>
    </row>
    <row r="6" spans="1:27" ht="19.2" customHeight="1" x14ac:dyDescent="0.25">
      <c r="A6" s="95" t="s">
        <v>158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7" ht="12.75" customHeight="1" x14ac:dyDescent="0.25"/>
    <row r="8" spans="1:27" ht="24" customHeight="1" x14ac:dyDescent="0.25">
      <c r="A8" s="40" t="s">
        <v>62</v>
      </c>
      <c r="B8" s="19"/>
      <c r="C8" s="19"/>
      <c r="D8" s="19"/>
      <c r="E8" s="20"/>
      <c r="F8" s="20"/>
      <c r="G8" s="20"/>
      <c r="H8" s="20"/>
      <c r="I8" s="20"/>
      <c r="J8" s="21"/>
      <c r="K8" s="21"/>
      <c r="L8" s="19"/>
      <c r="M8" s="22"/>
      <c r="Z8" s="41" t="s">
        <v>111</v>
      </c>
    </row>
    <row r="9" spans="1:27" ht="20.100000000000001" customHeight="1" x14ac:dyDescent="0.25">
      <c r="A9" s="89" t="s">
        <v>30</v>
      </c>
      <c r="B9" s="88" t="s">
        <v>43</v>
      </c>
      <c r="C9" s="88" t="s">
        <v>13</v>
      </c>
      <c r="D9" s="85" t="s">
        <v>31</v>
      </c>
      <c r="E9" s="85" t="s">
        <v>4</v>
      </c>
      <c r="F9" s="89" t="s">
        <v>5</v>
      </c>
      <c r="G9" s="85" t="s">
        <v>32</v>
      </c>
      <c r="H9" s="85" t="s">
        <v>4</v>
      </c>
      <c r="I9" s="85" t="s">
        <v>7</v>
      </c>
      <c r="J9" s="58"/>
      <c r="K9" s="85" t="s">
        <v>9</v>
      </c>
      <c r="L9" s="87" t="s">
        <v>93</v>
      </c>
      <c r="M9" s="87"/>
      <c r="N9" s="87"/>
      <c r="O9" s="97" t="s">
        <v>103</v>
      </c>
      <c r="P9" s="98"/>
      <c r="Q9" s="98"/>
      <c r="R9" s="98"/>
      <c r="S9" s="98"/>
      <c r="T9" s="98"/>
      <c r="U9" s="99"/>
      <c r="V9" s="88" t="s">
        <v>33</v>
      </c>
      <c r="W9" s="101" t="s">
        <v>34</v>
      </c>
      <c r="X9" s="89"/>
      <c r="Y9" s="88" t="s">
        <v>94</v>
      </c>
      <c r="Z9" s="86" t="s">
        <v>35</v>
      </c>
      <c r="AA9" s="86" t="s">
        <v>36</v>
      </c>
    </row>
    <row r="10" spans="1:27" ht="21.75" customHeight="1" x14ac:dyDescent="0.25">
      <c r="A10" s="89"/>
      <c r="B10" s="88"/>
      <c r="C10" s="88"/>
      <c r="D10" s="85"/>
      <c r="E10" s="85"/>
      <c r="F10" s="89"/>
      <c r="G10" s="85"/>
      <c r="H10" s="85"/>
      <c r="I10" s="85"/>
      <c r="J10" s="58"/>
      <c r="K10" s="85"/>
      <c r="L10" s="87" t="s">
        <v>95</v>
      </c>
      <c r="M10" s="87"/>
      <c r="N10" s="87"/>
      <c r="O10" s="97" t="s">
        <v>96</v>
      </c>
      <c r="P10" s="98"/>
      <c r="Q10" s="98"/>
      <c r="R10" s="98"/>
      <c r="S10" s="98"/>
      <c r="T10" s="98"/>
      <c r="U10" s="99"/>
      <c r="V10" s="100"/>
      <c r="W10" s="102"/>
      <c r="X10" s="89"/>
      <c r="Y10" s="88"/>
      <c r="Z10" s="86"/>
      <c r="AA10" s="86"/>
    </row>
    <row r="11" spans="1:27" s="48" customFormat="1" ht="71.25" customHeight="1" x14ac:dyDescent="0.25">
      <c r="A11" s="89"/>
      <c r="B11" s="51"/>
      <c r="C11" s="51"/>
      <c r="D11" s="85"/>
      <c r="E11" s="85"/>
      <c r="F11" s="89"/>
      <c r="G11" s="85"/>
      <c r="H11" s="85"/>
      <c r="I11" s="85"/>
      <c r="J11" s="51"/>
      <c r="K11" s="85"/>
      <c r="L11" s="59" t="s">
        <v>37</v>
      </c>
      <c r="M11" s="60" t="s">
        <v>38</v>
      </c>
      <c r="N11" s="59" t="s">
        <v>30</v>
      </c>
      <c r="O11" s="61" t="s">
        <v>97</v>
      </c>
      <c r="P11" s="61" t="s">
        <v>98</v>
      </c>
      <c r="Q11" s="61" t="s">
        <v>99</v>
      </c>
      <c r="R11" s="61" t="s">
        <v>100</v>
      </c>
      <c r="S11" s="60" t="s">
        <v>37</v>
      </c>
      <c r="T11" s="59" t="s">
        <v>38</v>
      </c>
      <c r="U11" s="59" t="s">
        <v>30</v>
      </c>
      <c r="V11" s="88"/>
      <c r="W11" s="103"/>
      <c r="X11" s="89"/>
      <c r="Y11" s="88"/>
      <c r="Z11" s="86"/>
      <c r="AA11" s="86"/>
    </row>
    <row r="12" spans="1:27" s="48" customFormat="1" ht="48.75" customHeight="1" x14ac:dyDescent="0.25">
      <c r="A12" s="46">
        <f>RANK(Z12,Z$12:Z$16,0)</f>
        <v>1</v>
      </c>
      <c r="B12" s="47"/>
      <c r="C12" s="47"/>
      <c r="D12" s="62" t="s">
        <v>130</v>
      </c>
      <c r="E12" s="63" t="s">
        <v>132</v>
      </c>
      <c r="F12" s="52" t="s">
        <v>22</v>
      </c>
      <c r="G12" s="64" t="s">
        <v>133</v>
      </c>
      <c r="H12" s="63" t="s">
        <v>134</v>
      </c>
      <c r="I12" s="52" t="s">
        <v>135</v>
      </c>
      <c r="J12" s="52" t="s">
        <v>136</v>
      </c>
      <c r="K12" s="65" t="s">
        <v>119</v>
      </c>
      <c r="L12" s="67">
        <v>170</v>
      </c>
      <c r="M12" s="68">
        <f>L12/2.5</f>
        <v>68</v>
      </c>
      <c r="N12" s="69">
        <f>RANK(M12,M$12:M$16,0)</f>
        <v>1</v>
      </c>
      <c r="O12" s="70">
        <v>6.9</v>
      </c>
      <c r="P12" s="70">
        <v>7.1</v>
      </c>
      <c r="Q12" s="70">
        <v>7.4</v>
      </c>
      <c r="R12" s="70">
        <v>7.5</v>
      </c>
      <c r="S12" s="67">
        <f>O12+P12+Q12+R12</f>
        <v>28.9</v>
      </c>
      <c r="T12" s="68">
        <f>S12/0.4</f>
        <v>72.249999999999986</v>
      </c>
      <c r="U12" s="69">
        <f>RANK(T12,T$12:T$16,0)</f>
        <v>2</v>
      </c>
      <c r="V12" s="69"/>
      <c r="W12" s="71"/>
      <c r="X12" s="71"/>
      <c r="Y12" s="71"/>
      <c r="Z12" s="68">
        <f>(M12+T12)/2-IF($V12=1,0.5,IF($V12=2,1.5,0))</f>
        <v>70.125</v>
      </c>
      <c r="AA12" s="66" t="s">
        <v>29</v>
      </c>
    </row>
    <row r="13" spans="1:27" s="48" customFormat="1" ht="48.75" customHeight="1" x14ac:dyDescent="0.25">
      <c r="A13" s="58">
        <f>RANK(Z13,Z$12:Z$16,0)</f>
        <v>2</v>
      </c>
      <c r="B13" s="47"/>
      <c r="C13" s="120" t="s">
        <v>127</v>
      </c>
      <c r="D13" s="62" t="s">
        <v>57</v>
      </c>
      <c r="E13" s="63" t="s">
        <v>58</v>
      </c>
      <c r="F13" s="52">
        <v>1</v>
      </c>
      <c r="G13" s="64" t="s">
        <v>59</v>
      </c>
      <c r="H13" s="63" t="s">
        <v>60</v>
      </c>
      <c r="I13" s="52" t="s">
        <v>61</v>
      </c>
      <c r="J13" s="52" t="s">
        <v>89</v>
      </c>
      <c r="K13" s="65" t="s">
        <v>88</v>
      </c>
      <c r="L13" s="67">
        <v>161.5</v>
      </c>
      <c r="M13" s="68">
        <f>L13/2.5</f>
        <v>64.599999999999994</v>
      </c>
      <c r="N13" s="69">
        <f>RANK(M13,M$12:M$16,0)</f>
        <v>4</v>
      </c>
      <c r="O13" s="70">
        <v>7.2</v>
      </c>
      <c r="P13" s="70">
        <v>7.3</v>
      </c>
      <c r="Q13" s="70">
        <v>7.5</v>
      </c>
      <c r="R13" s="70">
        <v>7.5</v>
      </c>
      <c r="S13" s="67">
        <f>O13+P13+Q13+R13</f>
        <v>29.5</v>
      </c>
      <c r="T13" s="68">
        <f>S13/0.4</f>
        <v>73.75</v>
      </c>
      <c r="U13" s="69">
        <f>RANK(T13,T$12:T$16,0)</f>
        <v>1</v>
      </c>
      <c r="V13" s="69"/>
      <c r="W13" s="71"/>
      <c r="X13" s="71"/>
      <c r="Y13" s="71"/>
      <c r="Z13" s="68">
        <f>(M13+T13)/2-IF($V13=1,0.5,IF($V13=2,1.5,0))</f>
        <v>69.174999999999997</v>
      </c>
      <c r="AA13" s="66" t="s">
        <v>29</v>
      </c>
    </row>
    <row r="14" spans="1:27" s="48" customFormat="1" ht="48.75" customHeight="1" x14ac:dyDescent="0.25">
      <c r="A14" s="58">
        <f>RANK(Z14,Z$12:Z$16,0)</f>
        <v>3</v>
      </c>
      <c r="B14" s="78"/>
      <c r="C14" s="78"/>
      <c r="D14" s="62" t="s">
        <v>131</v>
      </c>
      <c r="E14" s="124" t="s">
        <v>146</v>
      </c>
      <c r="F14" s="52" t="s">
        <v>22</v>
      </c>
      <c r="G14" s="64" t="s">
        <v>147</v>
      </c>
      <c r="H14" s="63" t="s">
        <v>148</v>
      </c>
      <c r="I14" s="52" t="s">
        <v>149</v>
      </c>
      <c r="J14" s="52" t="s">
        <v>136</v>
      </c>
      <c r="K14" s="65" t="s">
        <v>119</v>
      </c>
      <c r="L14" s="67">
        <v>164.5</v>
      </c>
      <c r="M14" s="68">
        <f>L14/2.5</f>
        <v>65.8</v>
      </c>
      <c r="N14" s="69">
        <f>RANK(M14,M$12:M$16,0)</f>
        <v>2</v>
      </c>
      <c r="O14" s="70">
        <v>6.9</v>
      </c>
      <c r="P14" s="70">
        <v>7</v>
      </c>
      <c r="Q14" s="70">
        <v>7</v>
      </c>
      <c r="R14" s="70">
        <v>7.4</v>
      </c>
      <c r="S14" s="67">
        <f>O14+P14+Q14+R14</f>
        <v>28.299999999999997</v>
      </c>
      <c r="T14" s="68">
        <f>S14/0.4</f>
        <v>70.749999999999986</v>
      </c>
      <c r="U14" s="69">
        <f>RANK(T14,T$12:T$16,0)</f>
        <v>3</v>
      </c>
      <c r="V14" s="69"/>
      <c r="W14" s="71"/>
      <c r="X14" s="71"/>
      <c r="Y14" s="71"/>
      <c r="Z14" s="68">
        <f>(M14+T14)/2-IF($V14=1,0.5,IF($V14=2,1.5,0))</f>
        <v>68.274999999999991</v>
      </c>
      <c r="AA14" s="66" t="s">
        <v>29</v>
      </c>
    </row>
    <row r="15" spans="1:27" s="48" customFormat="1" ht="48.75" customHeight="1" x14ac:dyDescent="0.25">
      <c r="A15" s="58">
        <f>RANK(Z15,Z$12:Z$16,0)</f>
        <v>4</v>
      </c>
      <c r="B15" s="30"/>
      <c r="C15" s="45"/>
      <c r="D15" s="62" t="s">
        <v>113</v>
      </c>
      <c r="E15" s="63" t="s">
        <v>114</v>
      </c>
      <c r="F15" s="52" t="s">
        <v>22</v>
      </c>
      <c r="G15" s="64" t="s">
        <v>164</v>
      </c>
      <c r="H15" s="63" t="s">
        <v>137</v>
      </c>
      <c r="I15" s="52" t="s">
        <v>165</v>
      </c>
      <c r="J15" s="52"/>
      <c r="K15" s="65" t="s">
        <v>88</v>
      </c>
      <c r="L15" s="67">
        <v>164</v>
      </c>
      <c r="M15" s="68">
        <f>L15/2.5</f>
        <v>65.599999999999994</v>
      </c>
      <c r="N15" s="69">
        <f>RANK(M15,M$12:M$16,0)</f>
        <v>3</v>
      </c>
      <c r="O15" s="70">
        <v>6.7</v>
      </c>
      <c r="P15" s="70">
        <v>6.8</v>
      </c>
      <c r="Q15" s="70">
        <v>6.8</v>
      </c>
      <c r="R15" s="70">
        <v>6.8</v>
      </c>
      <c r="S15" s="67">
        <f>O15+P15+Q15+R15</f>
        <v>27.1</v>
      </c>
      <c r="T15" s="68">
        <f>S15/0.4</f>
        <v>67.75</v>
      </c>
      <c r="U15" s="69">
        <f>RANK(T15,T$12:T$16,0)</f>
        <v>4</v>
      </c>
      <c r="V15" s="69"/>
      <c r="W15" s="71"/>
      <c r="X15" s="71"/>
      <c r="Y15" s="71"/>
      <c r="Z15" s="68">
        <f>(M15+T15)/2-IF($V15=1,0.5,IF($V15=2,1.5,0))</f>
        <v>66.674999999999997</v>
      </c>
      <c r="AA15" s="66" t="s">
        <v>29</v>
      </c>
    </row>
    <row r="16" spans="1:27" ht="48.75" customHeight="1" x14ac:dyDescent="0.25">
      <c r="A16" s="58">
        <f>RANK(Z16,Z$12:Z$16,0)</f>
        <v>5</v>
      </c>
      <c r="B16" s="72"/>
      <c r="C16" s="120" t="s">
        <v>127</v>
      </c>
      <c r="D16" s="62" t="s">
        <v>122</v>
      </c>
      <c r="E16" s="63" t="s">
        <v>123</v>
      </c>
      <c r="F16" s="52" t="s">
        <v>22</v>
      </c>
      <c r="G16" s="64" t="s">
        <v>166</v>
      </c>
      <c r="H16" s="63" t="s">
        <v>124</v>
      </c>
      <c r="I16" s="52" t="s">
        <v>125</v>
      </c>
      <c r="J16" s="52"/>
      <c r="K16" s="65" t="s">
        <v>126</v>
      </c>
      <c r="L16" s="67">
        <v>147.5</v>
      </c>
      <c r="M16" s="68">
        <f>L16/2.5</f>
        <v>59</v>
      </c>
      <c r="N16" s="69">
        <f>RANK(M16,M$12:M$16,0)</f>
        <v>5</v>
      </c>
      <c r="O16" s="70">
        <v>6.6</v>
      </c>
      <c r="P16" s="70">
        <v>6.4</v>
      </c>
      <c r="Q16" s="70">
        <v>6.3</v>
      </c>
      <c r="R16" s="70">
        <v>6.4</v>
      </c>
      <c r="S16" s="67">
        <f>O16+P16+Q16+R16</f>
        <v>25.700000000000003</v>
      </c>
      <c r="T16" s="68">
        <f>S16/0.4</f>
        <v>64.25</v>
      </c>
      <c r="U16" s="69">
        <f>RANK(T16,T$12:T$16,0)</f>
        <v>5</v>
      </c>
      <c r="V16" s="69">
        <v>1</v>
      </c>
      <c r="W16" s="71"/>
      <c r="X16" s="71"/>
      <c r="Y16" s="71"/>
      <c r="Z16" s="68">
        <f>(M16+T16)/2-IF($V16=1,0.5,IF($V16=2,1.5,0))</f>
        <v>61.125</v>
      </c>
      <c r="AA16" s="66" t="s">
        <v>29</v>
      </c>
    </row>
    <row r="17" spans="4:11" ht="15.75" customHeight="1" x14ac:dyDescent="0.25"/>
    <row r="18" spans="4:11" s="16" customFormat="1" ht="21.75" customHeight="1" x14ac:dyDescent="0.2">
      <c r="D18" s="16" t="s">
        <v>24</v>
      </c>
      <c r="K18" s="16" t="s">
        <v>150</v>
      </c>
    </row>
    <row r="19" spans="4:11" s="16" customFormat="1" ht="10.5" customHeight="1" x14ac:dyDescent="0.2"/>
    <row r="20" spans="4:11" s="16" customFormat="1" ht="27" customHeight="1" x14ac:dyDescent="0.2">
      <c r="D20" s="16" t="s">
        <v>12</v>
      </c>
      <c r="K20" s="16" t="s">
        <v>151</v>
      </c>
    </row>
    <row r="21" spans="4:11" s="16" customFormat="1" ht="12.6" x14ac:dyDescent="0.2"/>
  </sheetData>
  <protectedRanges>
    <protectedRange sqref="K14:K15" name="Диапазон1_3_1_1_3_11_1_1_3_1_1_2_1_3_2_3_4_13_1_1_1"/>
  </protectedRanges>
  <sortState ref="A12:AA16">
    <sortCondition ref="A12:A16"/>
  </sortState>
  <mergeCells count="26">
    <mergeCell ref="A1:Z1"/>
    <mergeCell ref="A2:Z2"/>
    <mergeCell ref="A3:Z3"/>
    <mergeCell ref="A4:Z4"/>
    <mergeCell ref="A6:Z6"/>
    <mergeCell ref="A5:Z5"/>
    <mergeCell ref="AA9:AA11"/>
    <mergeCell ref="O9:U9"/>
    <mergeCell ref="L10:N10"/>
    <mergeCell ref="O10:U10"/>
    <mergeCell ref="V9:V11"/>
    <mergeCell ref="W9:W11"/>
    <mergeCell ref="X9:X11"/>
    <mergeCell ref="L9:N9"/>
    <mergeCell ref="Y9:Y11"/>
    <mergeCell ref="Z9:Z11"/>
    <mergeCell ref="G9:G11"/>
    <mergeCell ref="H9:H11"/>
    <mergeCell ref="I9:I11"/>
    <mergeCell ref="K9:K11"/>
    <mergeCell ref="A9:A11"/>
    <mergeCell ref="D9:D11"/>
    <mergeCell ref="E9:E11"/>
    <mergeCell ref="F9:F11"/>
    <mergeCell ref="B9:B10"/>
    <mergeCell ref="C9:C10"/>
  </mergeCells>
  <conditionalFormatting sqref="G12:I12">
    <cfRule type="duplicateValues" dxfId="8" priority="4" stopIfTrue="1"/>
  </conditionalFormatting>
  <conditionalFormatting sqref="G16:I16">
    <cfRule type="duplicateValues" dxfId="7" priority="2" stopIfTrue="1"/>
  </conditionalFormatting>
  <conditionalFormatting sqref="G16:I16">
    <cfRule type="duplicateValues" dxfId="6" priority="3" stopIfTrue="1"/>
  </conditionalFormatting>
  <conditionalFormatting sqref="G16:I16">
    <cfRule type="duplicateValues" dxfId="5" priority="1" stopIfTrue="1"/>
  </conditionalFormatting>
  <pageMargins left="0.19685039370078741" right="0.15748031496062992" top="0.23622047244094491" bottom="0.15748031496062992" header="0.23622047244094491" footer="0.15748031496062992"/>
  <pageSetup paperSize="9" scale="63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23"/>
  <sheetViews>
    <sheetView view="pageBreakPreview" topLeftCell="A3" zoomScale="75" zoomScaleNormal="100" zoomScaleSheetLayoutView="75" workbookViewId="0">
      <selection activeCell="A4" sqref="A4:Z4"/>
    </sheetView>
  </sheetViews>
  <sheetFormatPr defaultColWidth="9.109375" defaultRowHeight="13.2" x14ac:dyDescent="0.25"/>
  <cols>
    <col min="1" max="1" width="5" style="48" customWidth="1"/>
    <col min="2" max="2" width="6.109375" style="48" hidden="1" customWidth="1"/>
    <col min="3" max="3" width="4.6640625" style="48" hidden="1" customWidth="1"/>
    <col min="4" max="4" width="18.6640625" style="48" customWidth="1"/>
    <col min="5" max="5" width="8.5546875" style="48" customWidth="1"/>
    <col min="6" max="6" width="7.33203125" style="48" customWidth="1"/>
    <col min="7" max="7" width="26.6640625" style="48" customWidth="1"/>
    <col min="8" max="8" width="9.88671875" style="48" customWidth="1"/>
    <col min="9" max="9" width="15" style="48" customWidth="1"/>
    <col min="10" max="10" width="12.6640625" style="48" hidden="1" customWidth="1"/>
    <col min="11" max="11" width="27.33203125" style="48" customWidth="1"/>
    <col min="12" max="12" width="6.33203125" style="48" customWidth="1"/>
    <col min="13" max="13" width="8.6640625" style="48" customWidth="1"/>
    <col min="14" max="14" width="3.88671875" style="48" customWidth="1"/>
    <col min="15" max="18" width="6.44140625" style="48" customWidth="1"/>
    <col min="19" max="19" width="8.6640625" style="48" customWidth="1"/>
    <col min="20" max="20" width="9.88671875" style="48" customWidth="1"/>
    <col min="21" max="22" width="4.88671875" style="48" customWidth="1"/>
    <col min="23" max="23" width="6.33203125" style="48" customWidth="1"/>
    <col min="24" max="24" width="6.6640625" style="48" hidden="1" customWidth="1"/>
    <col min="25" max="25" width="10.109375" style="48" customWidth="1"/>
    <col min="26" max="26" width="9.6640625" style="48" customWidth="1"/>
    <col min="27" max="16384" width="9.109375" style="48"/>
  </cols>
  <sheetData>
    <row r="1" spans="1:27" ht="87" customHeight="1" x14ac:dyDescent="0.25">
      <c r="A1" s="90" t="s">
        <v>110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ht="18" customHeight="1" x14ac:dyDescent="0.25">
      <c r="A2" s="92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7" ht="15.9" customHeight="1" x14ac:dyDescent="0.25">
      <c r="A3" s="93" t="s">
        <v>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18"/>
    </row>
    <row r="4" spans="1:27" ht="25.5" customHeight="1" x14ac:dyDescent="0.25">
      <c r="A4" s="94" t="s">
        <v>101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18"/>
    </row>
    <row r="5" spans="1:27" ht="25.5" customHeight="1" x14ac:dyDescent="0.25">
      <c r="A5" s="104" t="s">
        <v>74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8"/>
    </row>
    <row r="6" spans="1:27" ht="19.2" customHeight="1" x14ac:dyDescent="0.25">
      <c r="A6" s="95" t="s">
        <v>158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7" ht="12.75" customHeight="1" x14ac:dyDescent="0.25"/>
    <row r="8" spans="1:27" ht="24" customHeight="1" x14ac:dyDescent="0.25">
      <c r="A8" s="53" t="s">
        <v>62</v>
      </c>
      <c r="B8" s="54"/>
      <c r="C8" s="54"/>
      <c r="D8" s="54"/>
      <c r="E8" s="55"/>
      <c r="F8" s="55"/>
      <c r="G8" s="55"/>
      <c r="H8" s="55"/>
      <c r="I8" s="55"/>
      <c r="J8" s="56"/>
      <c r="K8" s="56"/>
      <c r="L8" s="54"/>
      <c r="M8" s="57"/>
      <c r="Z8" s="41" t="s">
        <v>111</v>
      </c>
    </row>
    <row r="9" spans="1:27" ht="20.100000000000001" customHeight="1" x14ac:dyDescent="0.25">
      <c r="A9" s="89" t="s">
        <v>30</v>
      </c>
      <c r="B9" s="88" t="s">
        <v>43</v>
      </c>
      <c r="C9" s="121" t="s">
        <v>13</v>
      </c>
      <c r="D9" s="85" t="s">
        <v>31</v>
      </c>
      <c r="E9" s="85" t="s">
        <v>4</v>
      </c>
      <c r="F9" s="89" t="s">
        <v>5</v>
      </c>
      <c r="G9" s="85" t="s">
        <v>32</v>
      </c>
      <c r="H9" s="85" t="s">
        <v>4</v>
      </c>
      <c r="I9" s="85" t="s">
        <v>7</v>
      </c>
      <c r="J9" s="58"/>
      <c r="K9" s="85" t="s">
        <v>9</v>
      </c>
      <c r="L9" s="87" t="s">
        <v>93</v>
      </c>
      <c r="M9" s="87"/>
      <c r="N9" s="87"/>
      <c r="O9" s="97" t="s">
        <v>103</v>
      </c>
      <c r="P9" s="98"/>
      <c r="Q9" s="98"/>
      <c r="R9" s="98"/>
      <c r="S9" s="98"/>
      <c r="T9" s="98"/>
      <c r="U9" s="99"/>
      <c r="V9" s="88" t="s">
        <v>33</v>
      </c>
      <c r="W9" s="101" t="s">
        <v>34</v>
      </c>
      <c r="X9" s="89"/>
      <c r="Y9" s="88" t="s">
        <v>94</v>
      </c>
      <c r="Z9" s="86" t="s">
        <v>35</v>
      </c>
      <c r="AA9" s="86" t="s">
        <v>36</v>
      </c>
    </row>
    <row r="10" spans="1:27" ht="21.75" customHeight="1" x14ac:dyDescent="0.25">
      <c r="A10" s="89"/>
      <c r="B10" s="88"/>
      <c r="C10" s="123"/>
      <c r="D10" s="85"/>
      <c r="E10" s="85"/>
      <c r="F10" s="89"/>
      <c r="G10" s="85"/>
      <c r="H10" s="85"/>
      <c r="I10" s="85"/>
      <c r="J10" s="58"/>
      <c r="K10" s="85"/>
      <c r="L10" s="87" t="s">
        <v>95</v>
      </c>
      <c r="M10" s="87"/>
      <c r="N10" s="87"/>
      <c r="O10" s="97" t="s">
        <v>96</v>
      </c>
      <c r="P10" s="98"/>
      <c r="Q10" s="98"/>
      <c r="R10" s="98"/>
      <c r="S10" s="98"/>
      <c r="T10" s="98"/>
      <c r="U10" s="99"/>
      <c r="V10" s="100"/>
      <c r="W10" s="102"/>
      <c r="X10" s="89"/>
      <c r="Y10" s="88"/>
      <c r="Z10" s="86"/>
      <c r="AA10" s="86"/>
    </row>
    <row r="11" spans="1:27" ht="69.75" customHeight="1" x14ac:dyDescent="0.25">
      <c r="A11" s="89"/>
      <c r="B11" s="51"/>
      <c r="C11" s="122"/>
      <c r="D11" s="85"/>
      <c r="E11" s="85"/>
      <c r="F11" s="89"/>
      <c r="G11" s="85"/>
      <c r="H11" s="85"/>
      <c r="I11" s="85"/>
      <c r="J11" s="51"/>
      <c r="K11" s="85"/>
      <c r="L11" s="59" t="s">
        <v>37</v>
      </c>
      <c r="M11" s="60" t="s">
        <v>38</v>
      </c>
      <c r="N11" s="59" t="s">
        <v>30</v>
      </c>
      <c r="O11" s="61" t="s">
        <v>97</v>
      </c>
      <c r="P11" s="61" t="s">
        <v>98</v>
      </c>
      <c r="Q11" s="61" t="s">
        <v>99</v>
      </c>
      <c r="R11" s="61" t="s">
        <v>100</v>
      </c>
      <c r="S11" s="60" t="s">
        <v>37</v>
      </c>
      <c r="T11" s="59" t="s">
        <v>38</v>
      </c>
      <c r="U11" s="59" t="s">
        <v>30</v>
      </c>
      <c r="V11" s="88"/>
      <c r="W11" s="103"/>
      <c r="X11" s="89"/>
      <c r="Y11" s="88"/>
      <c r="Z11" s="86"/>
      <c r="AA11" s="86"/>
    </row>
    <row r="12" spans="1:27" ht="48.75" customHeight="1" x14ac:dyDescent="0.25">
      <c r="A12" s="58">
        <f>RANK(Z12,Z$12:Z$18,0)</f>
        <v>1</v>
      </c>
      <c r="B12" s="30"/>
      <c r="C12" s="120"/>
      <c r="D12" s="62" t="s">
        <v>130</v>
      </c>
      <c r="E12" s="63" t="s">
        <v>132</v>
      </c>
      <c r="F12" s="52" t="s">
        <v>22</v>
      </c>
      <c r="G12" s="64" t="s">
        <v>133</v>
      </c>
      <c r="H12" s="63" t="s">
        <v>134</v>
      </c>
      <c r="I12" s="52" t="s">
        <v>135</v>
      </c>
      <c r="J12" s="52" t="s">
        <v>136</v>
      </c>
      <c r="K12" s="65" t="s">
        <v>119</v>
      </c>
      <c r="L12" s="67">
        <v>136.5</v>
      </c>
      <c r="M12" s="68">
        <f>L12/2</f>
        <v>68.25</v>
      </c>
      <c r="N12" s="69">
        <f>RANK(M12,M$12:M$18,0)</f>
        <v>1</v>
      </c>
      <c r="O12" s="70">
        <v>7.2</v>
      </c>
      <c r="P12" s="70">
        <v>7</v>
      </c>
      <c r="Q12" s="70">
        <v>6.9</v>
      </c>
      <c r="R12" s="70">
        <v>7.5</v>
      </c>
      <c r="S12" s="67">
        <v>28.6</v>
      </c>
      <c r="T12" s="68">
        <f>S12/0.4</f>
        <v>71.5</v>
      </c>
      <c r="U12" s="69">
        <f>RANK(T12,T$12:T$18,0)</f>
        <v>1</v>
      </c>
      <c r="V12" s="69"/>
      <c r="W12" s="71"/>
      <c r="X12" s="71"/>
      <c r="Y12" s="71"/>
      <c r="Z12" s="68">
        <f>(M12+T12)/2-IF($V12=1,0.5,IF($V12=2,1.5,0))</f>
        <v>69.875</v>
      </c>
      <c r="AA12" s="66"/>
    </row>
    <row r="13" spans="1:27" ht="48.75" customHeight="1" x14ac:dyDescent="0.25">
      <c r="A13" s="58">
        <f>RANK(Z13,Z$12:Z$18,0)</f>
        <v>2</v>
      </c>
      <c r="B13" s="30"/>
      <c r="C13" s="120"/>
      <c r="D13" s="62" t="s">
        <v>131</v>
      </c>
      <c r="E13" s="124" t="s">
        <v>146</v>
      </c>
      <c r="F13" s="52" t="s">
        <v>22</v>
      </c>
      <c r="G13" s="64" t="s">
        <v>147</v>
      </c>
      <c r="H13" s="63" t="s">
        <v>148</v>
      </c>
      <c r="I13" s="52" t="s">
        <v>149</v>
      </c>
      <c r="J13" s="52" t="s">
        <v>136</v>
      </c>
      <c r="K13" s="65" t="s">
        <v>119</v>
      </c>
      <c r="L13" s="67">
        <v>135.5</v>
      </c>
      <c r="M13" s="68">
        <f>L13/2</f>
        <v>67.75</v>
      </c>
      <c r="N13" s="69">
        <f>RANK(M13,M$12:M$18,0)</f>
        <v>2</v>
      </c>
      <c r="O13" s="70">
        <v>6.9</v>
      </c>
      <c r="P13" s="70">
        <v>7</v>
      </c>
      <c r="Q13" s="70">
        <v>7</v>
      </c>
      <c r="R13" s="70">
        <v>7.3</v>
      </c>
      <c r="S13" s="67">
        <v>28.2</v>
      </c>
      <c r="T13" s="68">
        <f>S13/0.4</f>
        <v>70.5</v>
      </c>
      <c r="U13" s="69">
        <f>RANK(T13,T$12:T$18,0)</f>
        <v>2</v>
      </c>
      <c r="V13" s="69"/>
      <c r="W13" s="71"/>
      <c r="X13" s="71"/>
      <c r="Y13" s="71"/>
      <c r="Z13" s="68">
        <f>(M13+T13)/2-IF($V13=1,0.5,IF($V13=2,1.5,0))</f>
        <v>69.125</v>
      </c>
      <c r="AA13" s="66"/>
    </row>
    <row r="14" spans="1:27" ht="48.75" customHeight="1" x14ac:dyDescent="0.25">
      <c r="A14" s="79">
        <f>RANK(Z14,Z$12:Z$18,0)</f>
        <v>3</v>
      </c>
      <c r="B14" s="72"/>
      <c r="C14" s="120"/>
      <c r="D14" s="62" t="s">
        <v>113</v>
      </c>
      <c r="E14" s="63" t="s">
        <v>114</v>
      </c>
      <c r="F14" s="52" t="s">
        <v>22</v>
      </c>
      <c r="G14" s="64" t="s">
        <v>141</v>
      </c>
      <c r="H14" s="63" t="s">
        <v>139</v>
      </c>
      <c r="I14" s="52" t="s">
        <v>140</v>
      </c>
      <c r="J14" s="52"/>
      <c r="K14" s="65" t="s">
        <v>81</v>
      </c>
      <c r="L14" s="67">
        <v>130.5</v>
      </c>
      <c r="M14" s="68">
        <f>L14/2</f>
        <v>65.25</v>
      </c>
      <c r="N14" s="69">
        <f>RANK(M14,M$12:M$18,0)</f>
        <v>3</v>
      </c>
      <c r="O14" s="70">
        <v>7</v>
      </c>
      <c r="P14" s="70">
        <v>6.8</v>
      </c>
      <c r="Q14" s="70">
        <v>7.2</v>
      </c>
      <c r="R14" s="70">
        <v>7</v>
      </c>
      <c r="S14" s="67">
        <v>28</v>
      </c>
      <c r="T14" s="68">
        <f>S14/0.4</f>
        <v>70</v>
      </c>
      <c r="U14" s="69">
        <f>RANK(T14,T$12:T$18,0)</f>
        <v>3</v>
      </c>
      <c r="V14" s="69"/>
      <c r="W14" s="71"/>
      <c r="X14" s="71"/>
      <c r="Y14" s="71"/>
      <c r="Z14" s="68">
        <f>(M14+T14)/2-IF($V14=1,0.5,IF($V14=2,1.5,0))</f>
        <v>67.625</v>
      </c>
      <c r="AA14" s="66" t="s">
        <v>29</v>
      </c>
    </row>
    <row r="15" spans="1:27" ht="48.75" customHeight="1" x14ac:dyDescent="0.25">
      <c r="A15" s="79">
        <f>RANK(Z15,Z$12:Z$18,0)</f>
        <v>4</v>
      </c>
      <c r="B15" s="72"/>
      <c r="C15" s="120"/>
      <c r="D15" s="133" t="s">
        <v>115</v>
      </c>
      <c r="E15" s="63"/>
      <c r="F15" s="52" t="s">
        <v>22</v>
      </c>
      <c r="G15" s="64" t="s">
        <v>145</v>
      </c>
      <c r="H15" s="63" t="s">
        <v>143</v>
      </c>
      <c r="I15" s="52" t="s">
        <v>144</v>
      </c>
      <c r="J15" s="52"/>
      <c r="K15" s="65" t="s">
        <v>159</v>
      </c>
      <c r="L15" s="67">
        <v>126</v>
      </c>
      <c r="M15" s="68">
        <f>L15/2</f>
        <v>63</v>
      </c>
      <c r="N15" s="69">
        <f>RANK(M15,M$12:M$18,0)</f>
        <v>6</v>
      </c>
      <c r="O15" s="70">
        <v>6.8</v>
      </c>
      <c r="P15" s="70">
        <v>6.8</v>
      </c>
      <c r="Q15" s="70">
        <v>7.2</v>
      </c>
      <c r="R15" s="70">
        <v>7</v>
      </c>
      <c r="S15" s="67">
        <v>27.8</v>
      </c>
      <c r="T15" s="68">
        <f>S15/0.4</f>
        <v>69.5</v>
      </c>
      <c r="U15" s="69">
        <f>RANK(T15,T$12:T$18,0)</f>
        <v>4</v>
      </c>
      <c r="V15" s="69"/>
      <c r="W15" s="71"/>
      <c r="X15" s="71"/>
      <c r="Y15" s="71"/>
      <c r="Z15" s="68">
        <f>(M15+T15)/2-IF($V15=1,0.5,IF($V15=2,1.5,0))</f>
        <v>66.25</v>
      </c>
      <c r="AA15" s="66" t="s">
        <v>29</v>
      </c>
    </row>
    <row r="16" spans="1:27" ht="48.75" customHeight="1" x14ac:dyDescent="0.25">
      <c r="A16" s="79">
        <f>RANK(Z16,Z$12:Z$18,0)</f>
        <v>5</v>
      </c>
      <c r="B16" s="78"/>
      <c r="C16" s="120"/>
      <c r="D16" s="125" t="s">
        <v>152</v>
      </c>
      <c r="E16" s="126" t="s">
        <v>153</v>
      </c>
      <c r="F16" s="127">
        <v>2</v>
      </c>
      <c r="G16" s="128" t="s">
        <v>154</v>
      </c>
      <c r="H16" s="129" t="s">
        <v>155</v>
      </c>
      <c r="I16" s="130" t="s">
        <v>156</v>
      </c>
      <c r="J16" s="130" t="s">
        <v>142</v>
      </c>
      <c r="K16" s="131" t="s">
        <v>157</v>
      </c>
      <c r="L16" s="67">
        <v>130.5</v>
      </c>
      <c r="M16" s="68">
        <f>L16/2</f>
        <v>65.25</v>
      </c>
      <c r="N16" s="69">
        <f>RANK(M16,M$12:M$18,0)</f>
        <v>3</v>
      </c>
      <c r="O16" s="70">
        <v>6.3</v>
      </c>
      <c r="P16" s="70">
        <v>6.4</v>
      </c>
      <c r="Q16" s="70">
        <v>6.8</v>
      </c>
      <c r="R16" s="70">
        <v>6.7</v>
      </c>
      <c r="S16" s="67">
        <v>26.2</v>
      </c>
      <c r="T16" s="68">
        <f>S16/0.4</f>
        <v>65.5</v>
      </c>
      <c r="U16" s="69">
        <f>RANK(T16,T$12:T$18,0)</f>
        <v>7</v>
      </c>
      <c r="V16" s="69"/>
      <c r="W16" s="71"/>
      <c r="X16" s="71"/>
      <c r="Y16" s="71"/>
      <c r="Z16" s="68">
        <f>(M16+T16)/2-IF($V16=1,0.5,IF($V16=2,1.5,0))</f>
        <v>65.375</v>
      </c>
      <c r="AA16" s="66" t="s">
        <v>29</v>
      </c>
    </row>
    <row r="17" spans="1:27" s="81" customFormat="1" ht="48.75" customHeight="1" x14ac:dyDescent="0.25">
      <c r="A17" s="79">
        <f>RANK(Z17,Z$12:Z$18,0)</f>
        <v>5</v>
      </c>
      <c r="B17" s="30"/>
      <c r="C17" s="120"/>
      <c r="D17" s="62" t="s">
        <v>120</v>
      </c>
      <c r="E17" s="63" t="s">
        <v>121</v>
      </c>
      <c r="F17" s="52" t="s">
        <v>22</v>
      </c>
      <c r="G17" s="64" t="s">
        <v>64</v>
      </c>
      <c r="H17" s="63" t="s">
        <v>53</v>
      </c>
      <c r="I17" s="52" t="s">
        <v>65</v>
      </c>
      <c r="J17" s="52" t="s">
        <v>56</v>
      </c>
      <c r="K17" s="65" t="s">
        <v>81</v>
      </c>
      <c r="L17" s="67">
        <v>125.5</v>
      </c>
      <c r="M17" s="68">
        <f>L17/2</f>
        <v>62.75</v>
      </c>
      <c r="N17" s="69">
        <f>RANK(M17,M$12:M$18,0)</f>
        <v>7</v>
      </c>
      <c r="O17" s="70">
        <v>6.9</v>
      </c>
      <c r="P17" s="70">
        <v>6.7</v>
      </c>
      <c r="Q17" s="70">
        <v>6.7</v>
      </c>
      <c r="R17" s="70">
        <v>6.9</v>
      </c>
      <c r="S17" s="67">
        <v>27.2</v>
      </c>
      <c r="T17" s="68">
        <f>S17/0.4</f>
        <v>68</v>
      </c>
      <c r="U17" s="69">
        <f>RANK(T17,T$12:T$18,0)</f>
        <v>5</v>
      </c>
      <c r="V17" s="69"/>
      <c r="W17" s="71"/>
      <c r="X17" s="71"/>
      <c r="Y17" s="71"/>
      <c r="Z17" s="68">
        <f>(M17+T17)/2-IF($V17=1,0.5,IF($V17=2,1.5,0))</f>
        <v>65.375</v>
      </c>
      <c r="AA17" s="66" t="s">
        <v>29</v>
      </c>
    </row>
    <row r="18" spans="1:27" s="81" customFormat="1" ht="48.75" customHeight="1" x14ac:dyDescent="0.25">
      <c r="A18" s="79">
        <f>RANK(Z18,Z$12:Z$18,0)</f>
        <v>7</v>
      </c>
      <c r="B18" s="78"/>
      <c r="C18" s="120"/>
      <c r="D18" s="62" t="s">
        <v>102</v>
      </c>
      <c r="E18" s="63" t="s">
        <v>55</v>
      </c>
      <c r="F18" s="52">
        <v>3</v>
      </c>
      <c r="G18" s="64" t="s">
        <v>66</v>
      </c>
      <c r="H18" s="63" t="s">
        <v>67</v>
      </c>
      <c r="I18" s="52" t="s">
        <v>68</v>
      </c>
      <c r="J18" s="52" t="s">
        <v>23</v>
      </c>
      <c r="K18" s="65" t="s">
        <v>81</v>
      </c>
      <c r="L18" s="67">
        <v>127</v>
      </c>
      <c r="M18" s="68">
        <f>L18/2</f>
        <v>63.5</v>
      </c>
      <c r="N18" s="69">
        <f>RANK(M18,M$12:M$18,0)</f>
        <v>5</v>
      </c>
      <c r="O18" s="70">
        <v>6.7</v>
      </c>
      <c r="P18" s="70">
        <v>6.5</v>
      </c>
      <c r="Q18" s="70">
        <v>6.4</v>
      </c>
      <c r="R18" s="70">
        <v>7</v>
      </c>
      <c r="S18" s="132">
        <v>26.6</v>
      </c>
      <c r="T18" s="68">
        <f>S18/0.4</f>
        <v>66.5</v>
      </c>
      <c r="U18" s="69">
        <f>RANK(T18,T$12:T$18,0)</f>
        <v>6</v>
      </c>
      <c r="V18" s="69"/>
      <c r="W18" s="71"/>
      <c r="X18" s="71"/>
      <c r="Y18" s="71"/>
      <c r="Z18" s="68">
        <f>(M18+T18)/2-IF($V18=1,0.5,IF($V18=2,1.5,0))</f>
        <v>65</v>
      </c>
      <c r="AA18" s="66" t="s">
        <v>29</v>
      </c>
    </row>
    <row r="19" spans="1:27" ht="15.75" customHeight="1" x14ac:dyDescent="0.25"/>
    <row r="20" spans="1:27" s="16" customFormat="1" ht="21.75" customHeight="1" x14ac:dyDescent="0.2">
      <c r="D20" s="16" t="s">
        <v>24</v>
      </c>
      <c r="K20" s="16" t="s">
        <v>150</v>
      </c>
    </row>
    <row r="21" spans="1:27" s="16" customFormat="1" ht="10.5" customHeight="1" x14ac:dyDescent="0.2"/>
    <row r="22" spans="1:27" s="16" customFormat="1" ht="27" customHeight="1" x14ac:dyDescent="0.2">
      <c r="D22" s="16" t="s">
        <v>12</v>
      </c>
      <c r="K22" s="16" t="s">
        <v>151</v>
      </c>
    </row>
    <row r="23" spans="1:27" s="16" customFormat="1" ht="12.6" x14ac:dyDescent="0.2"/>
  </sheetData>
  <protectedRanges>
    <protectedRange sqref="K16" name="Диапазон1_3_1_1_3_11_1_1_3_1_1_2_1_3_2_3_4_13_1_1"/>
  </protectedRanges>
  <sortState ref="A12:AA18">
    <sortCondition ref="A12:A18"/>
  </sortState>
  <mergeCells count="26">
    <mergeCell ref="F9:F11"/>
    <mergeCell ref="A1:Z1"/>
    <mergeCell ref="A2:Z2"/>
    <mergeCell ref="A3:Z3"/>
    <mergeCell ref="A4:Z4"/>
    <mergeCell ref="A5:Z5"/>
    <mergeCell ref="A6:Z6"/>
    <mergeCell ref="A9:A11"/>
    <mergeCell ref="B9:B10"/>
    <mergeCell ref="D9:D11"/>
    <mergeCell ref="E9:E11"/>
    <mergeCell ref="C9:C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V9:V11"/>
    <mergeCell ref="W9:W11"/>
    <mergeCell ref="X9:X11"/>
    <mergeCell ref="Y9:Y11"/>
    <mergeCell ref="Z9:Z11"/>
  </mergeCells>
  <conditionalFormatting sqref="G17:I17">
    <cfRule type="duplicateValues" dxfId="4" priority="1" stopIfTrue="1"/>
  </conditionalFormatting>
  <conditionalFormatting sqref="G12:I12">
    <cfRule type="duplicateValues" dxfId="3" priority="5" stopIfTrue="1"/>
  </conditionalFormatting>
  <conditionalFormatting sqref="G12:I12">
    <cfRule type="duplicateValues" dxfId="2" priority="4" stopIfTrue="1"/>
  </conditionalFormatting>
  <conditionalFormatting sqref="G12:I12">
    <cfRule type="duplicateValues" dxfId="1" priority="6" stopIfTrue="1"/>
  </conditionalFormatting>
  <conditionalFormatting sqref="G16:I16">
    <cfRule type="duplicateValues" dxfId="0" priority="7" stopIfTrue="1"/>
  </conditionalFormatting>
  <pageMargins left="0.19685039370078741" right="0.15748031496062992" top="0.23622047244094491" bottom="0.15748031496062992" header="0.23622047244094491" footer="0.15748031496062992"/>
  <pageSetup paperSize="9" scale="65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zoomScale="80" zoomScaleNormal="80" workbookViewId="0">
      <selection sqref="A1:Z14"/>
    </sheetView>
  </sheetViews>
  <sheetFormatPr defaultRowHeight="13.2" x14ac:dyDescent="0.25"/>
  <cols>
    <col min="1" max="1" width="6.109375" style="81" customWidth="1"/>
    <col min="2" max="2" width="5.33203125" style="81" hidden="1" customWidth="1"/>
    <col min="3" max="3" width="8.109375" style="81" hidden="1" customWidth="1"/>
    <col min="4" max="4" width="18.6640625" style="81" customWidth="1"/>
    <col min="5" max="5" width="8.5546875" style="81" customWidth="1"/>
    <col min="6" max="6" width="6.33203125" style="81" customWidth="1"/>
    <col min="7" max="7" width="35.33203125" style="81" customWidth="1"/>
    <col min="8" max="8" width="8.6640625" style="81" customWidth="1"/>
    <col min="9" max="9" width="17.109375" style="81" customWidth="1"/>
    <col min="10" max="10" width="12.6640625" style="81" hidden="1" customWidth="1"/>
    <col min="11" max="11" width="25.6640625" style="81" customWidth="1"/>
    <col min="12" max="12" width="6.33203125" style="81" customWidth="1"/>
    <col min="13" max="13" width="8.88671875" style="81" customWidth="1"/>
    <col min="14" max="14" width="3.88671875" style="81" customWidth="1"/>
    <col min="15" max="15" width="6.44140625" style="81" customWidth="1"/>
    <col min="16" max="16" width="8.6640625" style="81" customWidth="1"/>
    <col min="17" max="17" width="3.6640625" style="81" customWidth="1"/>
    <col min="18" max="18" width="6.44140625" style="81" customWidth="1"/>
    <col min="19" max="19" width="8.6640625" style="81" customWidth="1"/>
    <col min="20" max="20" width="3.6640625" style="81" customWidth="1"/>
    <col min="21" max="22" width="4.88671875" style="81" customWidth="1"/>
    <col min="23" max="23" width="6.33203125" style="81" hidden="1" customWidth="1"/>
    <col min="24" max="24" width="6.6640625" style="81" hidden="1" customWidth="1"/>
    <col min="25" max="25" width="10.109375" style="81" customWidth="1"/>
    <col min="26" max="26" width="6.6640625" style="81" customWidth="1"/>
    <col min="27" max="256" width="8.88671875" style="81"/>
    <col min="257" max="257" width="6.109375" style="81" customWidth="1"/>
    <col min="258" max="258" width="5.33203125" style="81" customWidth="1"/>
    <col min="259" max="259" width="0" style="81" hidden="1" customWidth="1"/>
    <col min="260" max="260" width="18.6640625" style="81" customWidth="1"/>
    <col min="261" max="261" width="8.5546875" style="81" customWidth="1"/>
    <col min="262" max="262" width="6.33203125" style="81" customWidth="1"/>
    <col min="263" max="263" width="35.33203125" style="81" customWidth="1"/>
    <col min="264" max="264" width="8.6640625" style="81" customWidth="1"/>
    <col min="265" max="265" width="17.109375" style="81" customWidth="1"/>
    <col min="266" max="266" width="0" style="81" hidden="1" customWidth="1"/>
    <col min="267" max="267" width="25.6640625" style="81" customWidth="1"/>
    <col min="268" max="268" width="6.33203125" style="81" customWidth="1"/>
    <col min="269" max="269" width="8.88671875" style="81" customWidth="1"/>
    <col min="270" max="270" width="3.88671875" style="81" customWidth="1"/>
    <col min="271" max="271" width="6.44140625" style="81" customWidth="1"/>
    <col min="272" max="272" width="8.6640625" style="81" customWidth="1"/>
    <col min="273" max="273" width="3.6640625" style="81" customWidth="1"/>
    <col min="274" max="274" width="6.44140625" style="81" customWidth="1"/>
    <col min="275" max="275" width="8.6640625" style="81" customWidth="1"/>
    <col min="276" max="276" width="3.6640625" style="81" customWidth="1"/>
    <col min="277" max="278" width="4.88671875" style="81" customWidth="1"/>
    <col min="279" max="280" width="0" style="81" hidden="1" customWidth="1"/>
    <col min="281" max="281" width="10.109375" style="81" customWidth="1"/>
    <col min="282" max="282" width="6.6640625" style="81" customWidth="1"/>
    <col min="283" max="512" width="8.88671875" style="81"/>
    <col min="513" max="513" width="6.109375" style="81" customWidth="1"/>
    <col min="514" max="514" width="5.33203125" style="81" customWidth="1"/>
    <col min="515" max="515" width="0" style="81" hidden="1" customWidth="1"/>
    <col min="516" max="516" width="18.6640625" style="81" customWidth="1"/>
    <col min="517" max="517" width="8.5546875" style="81" customWidth="1"/>
    <col min="518" max="518" width="6.33203125" style="81" customWidth="1"/>
    <col min="519" max="519" width="35.33203125" style="81" customWidth="1"/>
    <col min="520" max="520" width="8.6640625" style="81" customWidth="1"/>
    <col min="521" max="521" width="17.109375" style="81" customWidth="1"/>
    <col min="522" max="522" width="0" style="81" hidden="1" customWidth="1"/>
    <col min="523" max="523" width="25.6640625" style="81" customWidth="1"/>
    <col min="524" max="524" width="6.33203125" style="81" customWidth="1"/>
    <col min="525" max="525" width="8.88671875" style="81" customWidth="1"/>
    <col min="526" max="526" width="3.88671875" style="81" customWidth="1"/>
    <col min="527" max="527" width="6.44140625" style="81" customWidth="1"/>
    <col min="528" max="528" width="8.6640625" style="81" customWidth="1"/>
    <col min="529" max="529" width="3.6640625" style="81" customWidth="1"/>
    <col min="530" max="530" width="6.44140625" style="81" customWidth="1"/>
    <col min="531" max="531" width="8.6640625" style="81" customWidth="1"/>
    <col min="532" max="532" width="3.6640625" style="81" customWidth="1"/>
    <col min="533" max="534" width="4.88671875" style="81" customWidth="1"/>
    <col min="535" max="536" width="0" style="81" hidden="1" customWidth="1"/>
    <col min="537" max="537" width="10.109375" style="81" customWidth="1"/>
    <col min="538" max="538" width="6.6640625" style="81" customWidth="1"/>
    <col min="539" max="768" width="8.88671875" style="81"/>
    <col min="769" max="769" width="6.109375" style="81" customWidth="1"/>
    <col min="770" max="770" width="5.33203125" style="81" customWidth="1"/>
    <col min="771" max="771" width="0" style="81" hidden="1" customWidth="1"/>
    <col min="772" max="772" width="18.6640625" style="81" customWidth="1"/>
    <col min="773" max="773" width="8.5546875" style="81" customWidth="1"/>
    <col min="774" max="774" width="6.33203125" style="81" customWidth="1"/>
    <col min="775" max="775" width="35.33203125" style="81" customWidth="1"/>
    <col min="776" max="776" width="8.6640625" style="81" customWidth="1"/>
    <col min="777" max="777" width="17.109375" style="81" customWidth="1"/>
    <col min="778" max="778" width="0" style="81" hidden="1" customWidth="1"/>
    <col min="779" max="779" width="25.6640625" style="81" customWidth="1"/>
    <col min="780" max="780" width="6.33203125" style="81" customWidth="1"/>
    <col min="781" max="781" width="8.88671875" style="81" customWidth="1"/>
    <col min="782" max="782" width="3.88671875" style="81" customWidth="1"/>
    <col min="783" max="783" width="6.44140625" style="81" customWidth="1"/>
    <col min="784" max="784" width="8.6640625" style="81" customWidth="1"/>
    <col min="785" max="785" width="3.6640625" style="81" customWidth="1"/>
    <col min="786" max="786" width="6.44140625" style="81" customWidth="1"/>
    <col min="787" max="787" width="8.6640625" style="81" customWidth="1"/>
    <col min="788" max="788" width="3.6640625" style="81" customWidth="1"/>
    <col min="789" max="790" width="4.88671875" style="81" customWidth="1"/>
    <col min="791" max="792" width="0" style="81" hidden="1" customWidth="1"/>
    <col min="793" max="793" width="10.109375" style="81" customWidth="1"/>
    <col min="794" max="794" width="6.6640625" style="81" customWidth="1"/>
    <col min="795" max="1024" width="8.88671875" style="81"/>
    <col min="1025" max="1025" width="6.109375" style="81" customWidth="1"/>
    <col min="1026" max="1026" width="5.33203125" style="81" customWidth="1"/>
    <col min="1027" max="1027" width="0" style="81" hidden="1" customWidth="1"/>
    <col min="1028" max="1028" width="18.6640625" style="81" customWidth="1"/>
    <col min="1029" max="1029" width="8.5546875" style="81" customWidth="1"/>
    <col min="1030" max="1030" width="6.33203125" style="81" customWidth="1"/>
    <col min="1031" max="1031" width="35.33203125" style="81" customWidth="1"/>
    <col min="1032" max="1032" width="8.6640625" style="81" customWidth="1"/>
    <col min="1033" max="1033" width="17.109375" style="81" customWidth="1"/>
    <col min="1034" max="1034" width="0" style="81" hidden="1" customWidth="1"/>
    <col min="1035" max="1035" width="25.6640625" style="81" customWidth="1"/>
    <col min="1036" max="1036" width="6.33203125" style="81" customWidth="1"/>
    <col min="1037" max="1037" width="8.88671875" style="81" customWidth="1"/>
    <col min="1038" max="1038" width="3.88671875" style="81" customWidth="1"/>
    <col min="1039" max="1039" width="6.44140625" style="81" customWidth="1"/>
    <col min="1040" max="1040" width="8.6640625" style="81" customWidth="1"/>
    <col min="1041" max="1041" width="3.6640625" style="81" customWidth="1"/>
    <col min="1042" max="1042" width="6.44140625" style="81" customWidth="1"/>
    <col min="1043" max="1043" width="8.6640625" style="81" customWidth="1"/>
    <col min="1044" max="1044" width="3.6640625" style="81" customWidth="1"/>
    <col min="1045" max="1046" width="4.88671875" style="81" customWidth="1"/>
    <col min="1047" max="1048" width="0" style="81" hidden="1" customWidth="1"/>
    <col min="1049" max="1049" width="10.109375" style="81" customWidth="1"/>
    <col min="1050" max="1050" width="6.6640625" style="81" customWidth="1"/>
    <col min="1051" max="1280" width="8.88671875" style="81"/>
    <col min="1281" max="1281" width="6.109375" style="81" customWidth="1"/>
    <col min="1282" max="1282" width="5.33203125" style="81" customWidth="1"/>
    <col min="1283" max="1283" width="0" style="81" hidden="1" customWidth="1"/>
    <col min="1284" max="1284" width="18.6640625" style="81" customWidth="1"/>
    <col min="1285" max="1285" width="8.5546875" style="81" customWidth="1"/>
    <col min="1286" max="1286" width="6.33203125" style="81" customWidth="1"/>
    <col min="1287" max="1287" width="35.33203125" style="81" customWidth="1"/>
    <col min="1288" max="1288" width="8.6640625" style="81" customWidth="1"/>
    <col min="1289" max="1289" width="17.109375" style="81" customWidth="1"/>
    <col min="1290" max="1290" width="0" style="81" hidden="1" customWidth="1"/>
    <col min="1291" max="1291" width="25.6640625" style="81" customWidth="1"/>
    <col min="1292" max="1292" width="6.33203125" style="81" customWidth="1"/>
    <col min="1293" max="1293" width="8.88671875" style="81" customWidth="1"/>
    <col min="1294" max="1294" width="3.88671875" style="81" customWidth="1"/>
    <col min="1295" max="1295" width="6.44140625" style="81" customWidth="1"/>
    <col min="1296" max="1296" width="8.6640625" style="81" customWidth="1"/>
    <col min="1297" max="1297" width="3.6640625" style="81" customWidth="1"/>
    <col min="1298" max="1298" width="6.44140625" style="81" customWidth="1"/>
    <col min="1299" max="1299" width="8.6640625" style="81" customWidth="1"/>
    <col min="1300" max="1300" width="3.6640625" style="81" customWidth="1"/>
    <col min="1301" max="1302" width="4.88671875" style="81" customWidth="1"/>
    <col min="1303" max="1304" width="0" style="81" hidden="1" customWidth="1"/>
    <col min="1305" max="1305" width="10.109375" style="81" customWidth="1"/>
    <col min="1306" max="1306" width="6.6640625" style="81" customWidth="1"/>
    <col min="1307" max="1536" width="8.88671875" style="81"/>
    <col min="1537" max="1537" width="6.109375" style="81" customWidth="1"/>
    <col min="1538" max="1538" width="5.33203125" style="81" customWidth="1"/>
    <col min="1539" max="1539" width="0" style="81" hidden="1" customWidth="1"/>
    <col min="1540" max="1540" width="18.6640625" style="81" customWidth="1"/>
    <col min="1541" max="1541" width="8.5546875" style="81" customWidth="1"/>
    <col min="1542" max="1542" width="6.33203125" style="81" customWidth="1"/>
    <col min="1543" max="1543" width="35.33203125" style="81" customWidth="1"/>
    <col min="1544" max="1544" width="8.6640625" style="81" customWidth="1"/>
    <col min="1545" max="1545" width="17.109375" style="81" customWidth="1"/>
    <col min="1546" max="1546" width="0" style="81" hidden="1" customWidth="1"/>
    <col min="1547" max="1547" width="25.6640625" style="81" customWidth="1"/>
    <col min="1548" max="1548" width="6.33203125" style="81" customWidth="1"/>
    <col min="1549" max="1549" width="8.88671875" style="81" customWidth="1"/>
    <col min="1550" max="1550" width="3.88671875" style="81" customWidth="1"/>
    <col min="1551" max="1551" width="6.44140625" style="81" customWidth="1"/>
    <col min="1552" max="1552" width="8.6640625" style="81" customWidth="1"/>
    <col min="1553" max="1553" width="3.6640625" style="81" customWidth="1"/>
    <col min="1554" max="1554" width="6.44140625" style="81" customWidth="1"/>
    <col min="1555" max="1555" width="8.6640625" style="81" customWidth="1"/>
    <col min="1556" max="1556" width="3.6640625" style="81" customWidth="1"/>
    <col min="1557" max="1558" width="4.88671875" style="81" customWidth="1"/>
    <col min="1559" max="1560" width="0" style="81" hidden="1" customWidth="1"/>
    <col min="1561" max="1561" width="10.109375" style="81" customWidth="1"/>
    <col min="1562" max="1562" width="6.6640625" style="81" customWidth="1"/>
    <col min="1563" max="1792" width="8.88671875" style="81"/>
    <col min="1793" max="1793" width="6.109375" style="81" customWidth="1"/>
    <col min="1794" max="1794" width="5.33203125" style="81" customWidth="1"/>
    <col min="1795" max="1795" width="0" style="81" hidden="1" customWidth="1"/>
    <col min="1796" max="1796" width="18.6640625" style="81" customWidth="1"/>
    <col min="1797" max="1797" width="8.5546875" style="81" customWidth="1"/>
    <col min="1798" max="1798" width="6.33203125" style="81" customWidth="1"/>
    <col min="1799" max="1799" width="35.33203125" style="81" customWidth="1"/>
    <col min="1800" max="1800" width="8.6640625" style="81" customWidth="1"/>
    <col min="1801" max="1801" width="17.109375" style="81" customWidth="1"/>
    <col min="1802" max="1802" width="0" style="81" hidden="1" customWidth="1"/>
    <col min="1803" max="1803" width="25.6640625" style="81" customWidth="1"/>
    <col min="1804" max="1804" width="6.33203125" style="81" customWidth="1"/>
    <col min="1805" max="1805" width="8.88671875" style="81" customWidth="1"/>
    <col min="1806" max="1806" width="3.88671875" style="81" customWidth="1"/>
    <col min="1807" max="1807" width="6.44140625" style="81" customWidth="1"/>
    <col min="1808" max="1808" width="8.6640625" style="81" customWidth="1"/>
    <col min="1809" max="1809" width="3.6640625" style="81" customWidth="1"/>
    <col min="1810" max="1810" width="6.44140625" style="81" customWidth="1"/>
    <col min="1811" max="1811" width="8.6640625" style="81" customWidth="1"/>
    <col min="1812" max="1812" width="3.6640625" style="81" customWidth="1"/>
    <col min="1813" max="1814" width="4.88671875" style="81" customWidth="1"/>
    <col min="1815" max="1816" width="0" style="81" hidden="1" customWidth="1"/>
    <col min="1817" max="1817" width="10.109375" style="81" customWidth="1"/>
    <col min="1818" max="1818" width="6.6640625" style="81" customWidth="1"/>
    <col min="1819" max="2048" width="8.88671875" style="81"/>
    <col min="2049" max="2049" width="6.109375" style="81" customWidth="1"/>
    <col min="2050" max="2050" width="5.33203125" style="81" customWidth="1"/>
    <col min="2051" max="2051" width="0" style="81" hidden="1" customWidth="1"/>
    <col min="2052" max="2052" width="18.6640625" style="81" customWidth="1"/>
    <col min="2053" max="2053" width="8.5546875" style="81" customWidth="1"/>
    <col min="2054" max="2054" width="6.33203125" style="81" customWidth="1"/>
    <col min="2055" max="2055" width="35.33203125" style="81" customWidth="1"/>
    <col min="2056" max="2056" width="8.6640625" style="81" customWidth="1"/>
    <col min="2057" max="2057" width="17.109375" style="81" customWidth="1"/>
    <col min="2058" max="2058" width="0" style="81" hidden="1" customWidth="1"/>
    <col min="2059" max="2059" width="25.6640625" style="81" customWidth="1"/>
    <col min="2060" max="2060" width="6.33203125" style="81" customWidth="1"/>
    <col min="2061" max="2061" width="8.88671875" style="81" customWidth="1"/>
    <col min="2062" max="2062" width="3.88671875" style="81" customWidth="1"/>
    <col min="2063" max="2063" width="6.44140625" style="81" customWidth="1"/>
    <col min="2064" max="2064" width="8.6640625" style="81" customWidth="1"/>
    <col min="2065" max="2065" width="3.6640625" style="81" customWidth="1"/>
    <col min="2066" max="2066" width="6.44140625" style="81" customWidth="1"/>
    <col min="2067" max="2067" width="8.6640625" style="81" customWidth="1"/>
    <col min="2068" max="2068" width="3.6640625" style="81" customWidth="1"/>
    <col min="2069" max="2070" width="4.88671875" style="81" customWidth="1"/>
    <col min="2071" max="2072" width="0" style="81" hidden="1" customWidth="1"/>
    <col min="2073" max="2073" width="10.109375" style="81" customWidth="1"/>
    <col min="2074" max="2074" width="6.6640625" style="81" customWidth="1"/>
    <col min="2075" max="2304" width="8.88671875" style="81"/>
    <col min="2305" max="2305" width="6.109375" style="81" customWidth="1"/>
    <col min="2306" max="2306" width="5.33203125" style="81" customWidth="1"/>
    <col min="2307" max="2307" width="0" style="81" hidden="1" customWidth="1"/>
    <col min="2308" max="2308" width="18.6640625" style="81" customWidth="1"/>
    <col min="2309" max="2309" width="8.5546875" style="81" customWidth="1"/>
    <col min="2310" max="2310" width="6.33203125" style="81" customWidth="1"/>
    <col min="2311" max="2311" width="35.33203125" style="81" customWidth="1"/>
    <col min="2312" max="2312" width="8.6640625" style="81" customWidth="1"/>
    <col min="2313" max="2313" width="17.109375" style="81" customWidth="1"/>
    <col min="2314" max="2314" width="0" style="81" hidden="1" customWidth="1"/>
    <col min="2315" max="2315" width="25.6640625" style="81" customWidth="1"/>
    <col min="2316" max="2316" width="6.33203125" style="81" customWidth="1"/>
    <col min="2317" max="2317" width="8.88671875" style="81" customWidth="1"/>
    <col min="2318" max="2318" width="3.88671875" style="81" customWidth="1"/>
    <col min="2319" max="2319" width="6.44140625" style="81" customWidth="1"/>
    <col min="2320" max="2320" width="8.6640625" style="81" customWidth="1"/>
    <col min="2321" max="2321" width="3.6640625" style="81" customWidth="1"/>
    <col min="2322" max="2322" width="6.44140625" style="81" customWidth="1"/>
    <col min="2323" max="2323" width="8.6640625" style="81" customWidth="1"/>
    <col min="2324" max="2324" width="3.6640625" style="81" customWidth="1"/>
    <col min="2325" max="2326" width="4.88671875" style="81" customWidth="1"/>
    <col min="2327" max="2328" width="0" style="81" hidden="1" customWidth="1"/>
    <col min="2329" max="2329" width="10.109375" style="81" customWidth="1"/>
    <col min="2330" max="2330" width="6.6640625" style="81" customWidth="1"/>
    <col min="2331" max="2560" width="8.88671875" style="81"/>
    <col min="2561" max="2561" width="6.109375" style="81" customWidth="1"/>
    <col min="2562" max="2562" width="5.33203125" style="81" customWidth="1"/>
    <col min="2563" max="2563" width="0" style="81" hidden="1" customWidth="1"/>
    <col min="2564" max="2564" width="18.6640625" style="81" customWidth="1"/>
    <col min="2565" max="2565" width="8.5546875" style="81" customWidth="1"/>
    <col min="2566" max="2566" width="6.33203125" style="81" customWidth="1"/>
    <col min="2567" max="2567" width="35.33203125" style="81" customWidth="1"/>
    <col min="2568" max="2568" width="8.6640625" style="81" customWidth="1"/>
    <col min="2569" max="2569" width="17.109375" style="81" customWidth="1"/>
    <col min="2570" max="2570" width="0" style="81" hidden="1" customWidth="1"/>
    <col min="2571" max="2571" width="25.6640625" style="81" customWidth="1"/>
    <col min="2572" max="2572" width="6.33203125" style="81" customWidth="1"/>
    <col min="2573" max="2573" width="8.88671875" style="81" customWidth="1"/>
    <col min="2574" max="2574" width="3.88671875" style="81" customWidth="1"/>
    <col min="2575" max="2575" width="6.44140625" style="81" customWidth="1"/>
    <col min="2576" max="2576" width="8.6640625" style="81" customWidth="1"/>
    <col min="2577" max="2577" width="3.6640625" style="81" customWidth="1"/>
    <col min="2578" max="2578" width="6.44140625" style="81" customWidth="1"/>
    <col min="2579" max="2579" width="8.6640625" style="81" customWidth="1"/>
    <col min="2580" max="2580" width="3.6640625" style="81" customWidth="1"/>
    <col min="2581" max="2582" width="4.88671875" style="81" customWidth="1"/>
    <col min="2583" max="2584" width="0" style="81" hidden="1" customWidth="1"/>
    <col min="2585" max="2585" width="10.109375" style="81" customWidth="1"/>
    <col min="2586" max="2586" width="6.6640625" style="81" customWidth="1"/>
    <col min="2587" max="2816" width="8.88671875" style="81"/>
    <col min="2817" max="2817" width="6.109375" style="81" customWidth="1"/>
    <col min="2818" max="2818" width="5.33203125" style="81" customWidth="1"/>
    <col min="2819" max="2819" width="0" style="81" hidden="1" customWidth="1"/>
    <col min="2820" max="2820" width="18.6640625" style="81" customWidth="1"/>
    <col min="2821" max="2821" width="8.5546875" style="81" customWidth="1"/>
    <col min="2822" max="2822" width="6.33203125" style="81" customWidth="1"/>
    <col min="2823" max="2823" width="35.33203125" style="81" customWidth="1"/>
    <col min="2824" max="2824" width="8.6640625" style="81" customWidth="1"/>
    <col min="2825" max="2825" width="17.109375" style="81" customWidth="1"/>
    <col min="2826" max="2826" width="0" style="81" hidden="1" customWidth="1"/>
    <col min="2827" max="2827" width="25.6640625" style="81" customWidth="1"/>
    <col min="2828" max="2828" width="6.33203125" style="81" customWidth="1"/>
    <col min="2829" max="2829" width="8.88671875" style="81" customWidth="1"/>
    <col min="2830" max="2830" width="3.88671875" style="81" customWidth="1"/>
    <col min="2831" max="2831" width="6.44140625" style="81" customWidth="1"/>
    <col min="2832" max="2832" width="8.6640625" style="81" customWidth="1"/>
    <col min="2833" max="2833" width="3.6640625" style="81" customWidth="1"/>
    <col min="2834" max="2834" width="6.44140625" style="81" customWidth="1"/>
    <col min="2835" max="2835" width="8.6640625" style="81" customWidth="1"/>
    <col min="2836" max="2836" width="3.6640625" style="81" customWidth="1"/>
    <col min="2837" max="2838" width="4.88671875" style="81" customWidth="1"/>
    <col min="2839" max="2840" width="0" style="81" hidden="1" customWidth="1"/>
    <col min="2841" max="2841" width="10.109375" style="81" customWidth="1"/>
    <col min="2842" max="2842" width="6.6640625" style="81" customWidth="1"/>
    <col min="2843" max="3072" width="8.88671875" style="81"/>
    <col min="3073" max="3073" width="6.109375" style="81" customWidth="1"/>
    <col min="3074" max="3074" width="5.33203125" style="81" customWidth="1"/>
    <col min="3075" max="3075" width="0" style="81" hidden="1" customWidth="1"/>
    <col min="3076" max="3076" width="18.6640625" style="81" customWidth="1"/>
    <col min="3077" max="3077" width="8.5546875" style="81" customWidth="1"/>
    <col min="3078" max="3078" width="6.33203125" style="81" customWidth="1"/>
    <col min="3079" max="3079" width="35.33203125" style="81" customWidth="1"/>
    <col min="3080" max="3080" width="8.6640625" style="81" customWidth="1"/>
    <col min="3081" max="3081" width="17.109375" style="81" customWidth="1"/>
    <col min="3082" max="3082" width="0" style="81" hidden="1" customWidth="1"/>
    <col min="3083" max="3083" width="25.6640625" style="81" customWidth="1"/>
    <col min="3084" max="3084" width="6.33203125" style="81" customWidth="1"/>
    <col min="3085" max="3085" width="8.88671875" style="81" customWidth="1"/>
    <col min="3086" max="3086" width="3.88671875" style="81" customWidth="1"/>
    <col min="3087" max="3087" width="6.44140625" style="81" customWidth="1"/>
    <col min="3088" max="3088" width="8.6640625" style="81" customWidth="1"/>
    <col min="3089" max="3089" width="3.6640625" style="81" customWidth="1"/>
    <col min="3090" max="3090" width="6.44140625" style="81" customWidth="1"/>
    <col min="3091" max="3091" width="8.6640625" style="81" customWidth="1"/>
    <col min="3092" max="3092" width="3.6640625" style="81" customWidth="1"/>
    <col min="3093" max="3094" width="4.88671875" style="81" customWidth="1"/>
    <col min="3095" max="3096" width="0" style="81" hidden="1" customWidth="1"/>
    <col min="3097" max="3097" width="10.109375" style="81" customWidth="1"/>
    <col min="3098" max="3098" width="6.6640625" style="81" customWidth="1"/>
    <col min="3099" max="3328" width="8.88671875" style="81"/>
    <col min="3329" max="3329" width="6.109375" style="81" customWidth="1"/>
    <col min="3330" max="3330" width="5.33203125" style="81" customWidth="1"/>
    <col min="3331" max="3331" width="0" style="81" hidden="1" customWidth="1"/>
    <col min="3332" max="3332" width="18.6640625" style="81" customWidth="1"/>
    <col min="3333" max="3333" width="8.5546875" style="81" customWidth="1"/>
    <col min="3334" max="3334" width="6.33203125" style="81" customWidth="1"/>
    <col min="3335" max="3335" width="35.33203125" style="81" customWidth="1"/>
    <col min="3336" max="3336" width="8.6640625" style="81" customWidth="1"/>
    <col min="3337" max="3337" width="17.109375" style="81" customWidth="1"/>
    <col min="3338" max="3338" width="0" style="81" hidden="1" customWidth="1"/>
    <col min="3339" max="3339" width="25.6640625" style="81" customWidth="1"/>
    <col min="3340" max="3340" width="6.33203125" style="81" customWidth="1"/>
    <col min="3341" max="3341" width="8.88671875" style="81" customWidth="1"/>
    <col min="3342" max="3342" width="3.88671875" style="81" customWidth="1"/>
    <col min="3343" max="3343" width="6.44140625" style="81" customWidth="1"/>
    <col min="3344" max="3344" width="8.6640625" style="81" customWidth="1"/>
    <col min="3345" max="3345" width="3.6640625" style="81" customWidth="1"/>
    <col min="3346" max="3346" width="6.44140625" style="81" customWidth="1"/>
    <col min="3347" max="3347" width="8.6640625" style="81" customWidth="1"/>
    <col min="3348" max="3348" width="3.6640625" style="81" customWidth="1"/>
    <col min="3349" max="3350" width="4.88671875" style="81" customWidth="1"/>
    <col min="3351" max="3352" width="0" style="81" hidden="1" customWidth="1"/>
    <col min="3353" max="3353" width="10.109375" style="81" customWidth="1"/>
    <col min="3354" max="3354" width="6.6640625" style="81" customWidth="1"/>
    <col min="3355" max="3584" width="8.88671875" style="81"/>
    <col min="3585" max="3585" width="6.109375" style="81" customWidth="1"/>
    <col min="3586" max="3586" width="5.33203125" style="81" customWidth="1"/>
    <col min="3587" max="3587" width="0" style="81" hidden="1" customWidth="1"/>
    <col min="3588" max="3588" width="18.6640625" style="81" customWidth="1"/>
    <col min="3589" max="3589" width="8.5546875" style="81" customWidth="1"/>
    <col min="3590" max="3590" width="6.33203125" style="81" customWidth="1"/>
    <col min="3591" max="3591" width="35.33203125" style="81" customWidth="1"/>
    <col min="3592" max="3592" width="8.6640625" style="81" customWidth="1"/>
    <col min="3593" max="3593" width="17.109375" style="81" customWidth="1"/>
    <col min="3594" max="3594" width="0" style="81" hidden="1" customWidth="1"/>
    <col min="3595" max="3595" width="25.6640625" style="81" customWidth="1"/>
    <col min="3596" max="3596" width="6.33203125" style="81" customWidth="1"/>
    <col min="3597" max="3597" width="8.88671875" style="81" customWidth="1"/>
    <col min="3598" max="3598" width="3.88671875" style="81" customWidth="1"/>
    <col min="3599" max="3599" width="6.44140625" style="81" customWidth="1"/>
    <col min="3600" max="3600" width="8.6640625" style="81" customWidth="1"/>
    <col min="3601" max="3601" width="3.6640625" style="81" customWidth="1"/>
    <col min="3602" max="3602" width="6.44140625" style="81" customWidth="1"/>
    <col min="3603" max="3603" width="8.6640625" style="81" customWidth="1"/>
    <col min="3604" max="3604" width="3.6640625" style="81" customWidth="1"/>
    <col min="3605" max="3606" width="4.88671875" style="81" customWidth="1"/>
    <col min="3607" max="3608" width="0" style="81" hidden="1" customWidth="1"/>
    <col min="3609" max="3609" width="10.109375" style="81" customWidth="1"/>
    <col min="3610" max="3610" width="6.6640625" style="81" customWidth="1"/>
    <col min="3611" max="3840" width="8.88671875" style="81"/>
    <col min="3841" max="3841" width="6.109375" style="81" customWidth="1"/>
    <col min="3842" max="3842" width="5.33203125" style="81" customWidth="1"/>
    <col min="3843" max="3843" width="0" style="81" hidden="1" customWidth="1"/>
    <col min="3844" max="3844" width="18.6640625" style="81" customWidth="1"/>
    <col min="3845" max="3845" width="8.5546875" style="81" customWidth="1"/>
    <col min="3846" max="3846" width="6.33203125" style="81" customWidth="1"/>
    <col min="3847" max="3847" width="35.33203125" style="81" customWidth="1"/>
    <col min="3848" max="3848" width="8.6640625" style="81" customWidth="1"/>
    <col min="3849" max="3849" width="17.109375" style="81" customWidth="1"/>
    <col min="3850" max="3850" width="0" style="81" hidden="1" customWidth="1"/>
    <col min="3851" max="3851" width="25.6640625" style="81" customWidth="1"/>
    <col min="3852" max="3852" width="6.33203125" style="81" customWidth="1"/>
    <col min="3853" max="3853" width="8.88671875" style="81" customWidth="1"/>
    <col min="3854" max="3854" width="3.88671875" style="81" customWidth="1"/>
    <col min="3855" max="3855" width="6.44140625" style="81" customWidth="1"/>
    <col min="3856" max="3856" width="8.6640625" style="81" customWidth="1"/>
    <col min="3857" max="3857" width="3.6640625" style="81" customWidth="1"/>
    <col min="3858" max="3858" width="6.44140625" style="81" customWidth="1"/>
    <col min="3859" max="3859" width="8.6640625" style="81" customWidth="1"/>
    <col min="3860" max="3860" width="3.6640625" style="81" customWidth="1"/>
    <col min="3861" max="3862" width="4.88671875" style="81" customWidth="1"/>
    <col min="3863" max="3864" width="0" style="81" hidden="1" customWidth="1"/>
    <col min="3865" max="3865" width="10.109375" style="81" customWidth="1"/>
    <col min="3866" max="3866" width="6.6640625" style="81" customWidth="1"/>
    <col min="3867" max="4096" width="8.88671875" style="81"/>
    <col min="4097" max="4097" width="6.109375" style="81" customWidth="1"/>
    <col min="4098" max="4098" width="5.33203125" style="81" customWidth="1"/>
    <col min="4099" max="4099" width="0" style="81" hidden="1" customWidth="1"/>
    <col min="4100" max="4100" width="18.6640625" style="81" customWidth="1"/>
    <col min="4101" max="4101" width="8.5546875" style="81" customWidth="1"/>
    <col min="4102" max="4102" width="6.33203125" style="81" customWidth="1"/>
    <col min="4103" max="4103" width="35.33203125" style="81" customWidth="1"/>
    <col min="4104" max="4104" width="8.6640625" style="81" customWidth="1"/>
    <col min="4105" max="4105" width="17.109375" style="81" customWidth="1"/>
    <col min="4106" max="4106" width="0" style="81" hidden="1" customWidth="1"/>
    <col min="4107" max="4107" width="25.6640625" style="81" customWidth="1"/>
    <col min="4108" max="4108" width="6.33203125" style="81" customWidth="1"/>
    <col min="4109" max="4109" width="8.88671875" style="81" customWidth="1"/>
    <col min="4110" max="4110" width="3.88671875" style="81" customWidth="1"/>
    <col min="4111" max="4111" width="6.44140625" style="81" customWidth="1"/>
    <col min="4112" max="4112" width="8.6640625" style="81" customWidth="1"/>
    <col min="4113" max="4113" width="3.6640625" style="81" customWidth="1"/>
    <col min="4114" max="4114" width="6.44140625" style="81" customWidth="1"/>
    <col min="4115" max="4115" width="8.6640625" style="81" customWidth="1"/>
    <col min="4116" max="4116" width="3.6640625" style="81" customWidth="1"/>
    <col min="4117" max="4118" width="4.88671875" style="81" customWidth="1"/>
    <col min="4119" max="4120" width="0" style="81" hidden="1" customWidth="1"/>
    <col min="4121" max="4121" width="10.109375" style="81" customWidth="1"/>
    <col min="4122" max="4122" width="6.6640625" style="81" customWidth="1"/>
    <col min="4123" max="4352" width="8.88671875" style="81"/>
    <col min="4353" max="4353" width="6.109375" style="81" customWidth="1"/>
    <col min="4354" max="4354" width="5.33203125" style="81" customWidth="1"/>
    <col min="4355" max="4355" width="0" style="81" hidden="1" customWidth="1"/>
    <col min="4356" max="4356" width="18.6640625" style="81" customWidth="1"/>
    <col min="4357" max="4357" width="8.5546875" style="81" customWidth="1"/>
    <col min="4358" max="4358" width="6.33203125" style="81" customWidth="1"/>
    <col min="4359" max="4359" width="35.33203125" style="81" customWidth="1"/>
    <col min="4360" max="4360" width="8.6640625" style="81" customWidth="1"/>
    <col min="4361" max="4361" width="17.109375" style="81" customWidth="1"/>
    <col min="4362" max="4362" width="0" style="81" hidden="1" customWidth="1"/>
    <col min="4363" max="4363" width="25.6640625" style="81" customWidth="1"/>
    <col min="4364" max="4364" width="6.33203125" style="81" customWidth="1"/>
    <col min="4365" max="4365" width="8.88671875" style="81" customWidth="1"/>
    <col min="4366" max="4366" width="3.88671875" style="81" customWidth="1"/>
    <col min="4367" max="4367" width="6.44140625" style="81" customWidth="1"/>
    <col min="4368" max="4368" width="8.6640625" style="81" customWidth="1"/>
    <col min="4369" max="4369" width="3.6640625" style="81" customWidth="1"/>
    <col min="4370" max="4370" width="6.44140625" style="81" customWidth="1"/>
    <col min="4371" max="4371" width="8.6640625" style="81" customWidth="1"/>
    <col min="4372" max="4372" width="3.6640625" style="81" customWidth="1"/>
    <col min="4373" max="4374" width="4.88671875" style="81" customWidth="1"/>
    <col min="4375" max="4376" width="0" style="81" hidden="1" customWidth="1"/>
    <col min="4377" max="4377" width="10.109375" style="81" customWidth="1"/>
    <col min="4378" max="4378" width="6.6640625" style="81" customWidth="1"/>
    <col min="4379" max="4608" width="8.88671875" style="81"/>
    <col min="4609" max="4609" width="6.109375" style="81" customWidth="1"/>
    <col min="4610" max="4610" width="5.33203125" style="81" customWidth="1"/>
    <col min="4611" max="4611" width="0" style="81" hidden="1" customWidth="1"/>
    <col min="4612" max="4612" width="18.6640625" style="81" customWidth="1"/>
    <col min="4613" max="4613" width="8.5546875" style="81" customWidth="1"/>
    <col min="4614" max="4614" width="6.33203125" style="81" customWidth="1"/>
    <col min="4615" max="4615" width="35.33203125" style="81" customWidth="1"/>
    <col min="4616" max="4616" width="8.6640625" style="81" customWidth="1"/>
    <col min="4617" max="4617" width="17.109375" style="81" customWidth="1"/>
    <col min="4618" max="4618" width="0" style="81" hidden="1" customWidth="1"/>
    <col min="4619" max="4619" width="25.6640625" style="81" customWidth="1"/>
    <col min="4620" max="4620" width="6.33203125" style="81" customWidth="1"/>
    <col min="4621" max="4621" width="8.88671875" style="81" customWidth="1"/>
    <col min="4622" max="4622" width="3.88671875" style="81" customWidth="1"/>
    <col min="4623" max="4623" width="6.44140625" style="81" customWidth="1"/>
    <col min="4624" max="4624" width="8.6640625" style="81" customWidth="1"/>
    <col min="4625" max="4625" width="3.6640625" style="81" customWidth="1"/>
    <col min="4626" max="4626" width="6.44140625" style="81" customWidth="1"/>
    <col min="4627" max="4627" width="8.6640625" style="81" customWidth="1"/>
    <col min="4628" max="4628" width="3.6640625" style="81" customWidth="1"/>
    <col min="4629" max="4630" width="4.88671875" style="81" customWidth="1"/>
    <col min="4631" max="4632" width="0" style="81" hidden="1" customWidth="1"/>
    <col min="4633" max="4633" width="10.109375" style="81" customWidth="1"/>
    <col min="4634" max="4634" width="6.6640625" style="81" customWidth="1"/>
    <col min="4635" max="4864" width="8.88671875" style="81"/>
    <col min="4865" max="4865" width="6.109375" style="81" customWidth="1"/>
    <col min="4866" max="4866" width="5.33203125" style="81" customWidth="1"/>
    <col min="4867" max="4867" width="0" style="81" hidden="1" customWidth="1"/>
    <col min="4868" max="4868" width="18.6640625" style="81" customWidth="1"/>
    <col min="4869" max="4869" width="8.5546875" style="81" customWidth="1"/>
    <col min="4870" max="4870" width="6.33203125" style="81" customWidth="1"/>
    <col min="4871" max="4871" width="35.33203125" style="81" customWidth="1"/>
    <col min="4872" max="4872" width="8.6640625" style="81" customWidth="1"/>
    <col min="4873" max="4873" width="17.109375" style="81" customWidth="1"/>
    <col min="4874" max="4874" width="0" style="81" hidden="1" customWidth="1"/>
    <col min="4875" max="4875" width="25.6640625" style="81" customWidth="1"/>
    <col min="4876" max="4876" width="6.33203125" style="81" customWidth="1"/>
    <col min="4877" max="4877" width="8.88671875" style="81" customWidth="1"/>
    <col min="4878" max="4878" width="3.88671875" style="81" customWidth="1"/>
    <col min="4879" max="4879" width="6.44140625" style="81" customWidth="1"/>
    <col min="4880" max="4880" width="8.6640625" style="81" customWidth="1"/>
    <col min="4881" max="4881" width="3.6640625" style="81" customWidth="1"/>
    <col min="4882" max="4882" width="6.44140625" style="81" customWidth="1"/>
    <col min="4883" max="4883" width="8.6640625" style="81" customWidth="1"/>
    <col min="4884" max="4884" width="3.6640625" style="81" customWidth="1"/>
    <col min="4885" max="4886" width="4.88671875" style="81" customWidth="1"/>
    <col min="4887" max="4888" width="0" style="81" hidden="1" customWidth="1"/>
    <col min="4889" max="4889" width="10.109375" style="81" customWidth="1"/>
    <col min="4890" max="4890" width="6.6640625" style="81" customWidth="1"/>
    <col min="4891" max="5120" width="8.88671875" style="81"/>
    <col min="5121" max="5121" width="6.109375" style="81" customWidth="1"/>
    <col min="5122" max="5122" width="5.33203125" style="81" customWidth="1"/>
    <col min="5123" max="5123" width="0" style="81" hidden="1" customWidth="1"/>
    <col min="5124" max="5124" width="18.6640625" style="81" customWidth="1"/>
    <col min="5125" max="5125" width="8.5546875" style="81" customWidth="1"/>
    <col min="5126" max="5126" width="6.33203125" style="81" customWidth="1"/>
    <col min="5127" max="5127" width="35.33203125" style="81" customWidth="1"/>
    <col min="5128" max="5128" width="8.6640625" style="81" customWidth="1"/>
    <col min="5129" max="5129" width="17.109375" style="81" customWidth="1"/>
    <col min="5130" max="5130" width="0" style="81" hidden="1" customWidth="1"/>
    <col min="5131" max="5131" width="25.6640625" style="81" customWidth="1"/>
    <col min="5132" max="5132" width="6.33203125" style="81" customWidth="1"/>
    <col min="5133" max="5133" width="8.88671875" style="81" customWidth="1"/>
    <col min="5134" max="5134" width="3.88671875" style="81" customWidth="1"/>
    <col min="5135" max="5135" width="6.44140625" style="81" customWidth="1"/>
    <col min="5136" max="5136" width="8.6640625" style="81" customWidth="1"/>
    <col min="5137" max="5137" width="3.6640625" style="81" customWidth="1"/>
    <col min="5138" max="5138" width="6.44140625" style="81" customWidth="1"/>
    <col min="5139" max="5139" width="8.6640625" style="81" customWidth="1"/>
    <col min="5140" max="5140" width="3.6640625" style="81" customWidth="1"/>
    <col min="5141" max="5142" width="4.88671875" style="81" customWidth="1"/>
    <col min="5143" max="5144" width="0" style="81" hidden="1" customWidth="1"/>
    <col min="5145" max="5145" width="10.109375" style="81" customWidth="1"/>
    <col min="5146" max="5146" width="6.6640625" style="81" customWidth="1"/>
    <col min="5147" max="5376" width="8.88671875" style="81"/>
    <col min="5377" max="5377" width="6.109375" style="81" customWidth="1"/>
    <col min="5378" max="5378" width="5.33203125" style="81" customWidth="1"/>
    <col min="5379" max="5379" width="0" style="81" hidden="1" customWidth="1"/>
    <col min="5380" max="5380" width="18.6640625" style="81" customWidth="1"/>
    <col min="5381" max="5381" width="8.5546875" style="81" customWidth="1"/>
    <col min="5382" max="5382" width="6.33203125" style="81" customWidth="1"/>
    <col min="5383" max="5383" width="35.33203125" style="81" customWidth="1"/>
    <col min="5384" max="5384" width="8.6640625" style="81" customWidth="1"/>
    <col min="5385" max="5385" width="17.109375" style="81" customWidth="1"/>
    <col min="5386" max="5386" width="0" style="81" hidden="1" customWidth="1"/>
    <col min="5387" max="5387" width="25.6640625" style="81" customWidth="1"/>
    <col min="5388" max="5388" width="6.33203125" style="81" customWidth="1"/>
    <col min="5389" max="5389" width="8.88671875" style="81" customWidth="1"/>
    <col min="5390" max="5390" width="3.88671875" style="81" customWidth="1"/>
    <col min="5391" max="5391" width="6.44140625" style="81" customWidth="1"/>
    <col min="5392" max="5392" width="8.6640625" style="81" customWidth="1"/>
    <col min="5393" max="5393" width="3.6640625" style="81" customWidth="1"/>
    <col min="5394" max="5394" width="6.44140625" style="81" customWidth="1"/>
    <col min="5395" max="5395" width="8.6640625" style="81" customWidth="1"/>
    <col min="5396" max="5396" width="3.6640625" style="81" customWidth="1"/>
    <col min="5397" max="5398" width="4.88671875" style="81" customWidth="1"/>
    <col min="5399" max="5400" width="0" style="81" hidden="1" customWidth="1"/>
    <col min="5401" max="5401" width="10.109375" style="81" customWidth="1"/>
    <col min="5402" max="5402" width="6.6640625" style="81" customWidth="1"/>
    <col min="5403" max="5632" width="8.88671875" style="81"/>
    <col min="5633" max="5633" width="6.109375" style="81" customWidth="1"/>
    <col min="5634" max="5634" width="5.33203125" style="81" customWidth="1"/>
    <col min="5635" max="5635" width="0" style="81" hidden="1" customWidth="1"/>
    <col min="5636" max="5636" width="18.6640625" style="81" customWidth="1"/>
    <col min="5637" max="5637" width="8.5546875" style="81" customWidth="1"/>
    <col min="5638" max="5638" width="6.33203125" style="81" customWidth="1"/>
    <col min="5639" max="5639" width="35.33203125" style="81" customWidth="1"/>
    <col min="5640" max="5640" width="8.6640625" style="81" customWidth="1"/>
    <col min="5641" max="5641" width="17.109375" style="81" customWidth="1"/>
    <col min="5642" max="5642" width="0" style="81" hidden="1" customWidth="1"/>
    <col min="5643" max="5643" width="25.6640625" style="81" customWidth="1"/>
    <col min="5644" max="5644" width="6.33203125" style="81" customWidth="1"/>
    <col min="5645" max="5645" width="8.88671875" style="81" customWidth="1"/>
    <col min="5646" max="5646" width="3.88671875" style="81" customWidth="1"/>
    <col min="5647" max="5647" width="6.44140625" style="81" customWidth="1"/>
    <col min="5648" max="5648" width="8.6640625" style="81" customWidth="1"/>
    <col min="5649" max="5649" width="3.6640625" style="81" customWidth="1"/>
    <col min="5650" max="5650" width="6.44140625" style="81" customWidth="1"/>
    <col min="5651" max="5651" width="8.6640625" style="81" customWidth="1"/>
    <col min="5652" max="5652" width="3.6640625" style="81" customWidth="1"/>
    <col min="5653" max="5654" width="4.88671875" style="81" customWidth="1"/>
    <col min="5655" max="5656" width="0" style="81" hidden="1" customWidth="1"/>
    <col min="5657" max="5657" width="10.109375" style="81" customWidth="1"/>
    <col min="5658" max="5658" width="6.6640625" style="81" customWidth="1"/>
    <col min="5659" max="5888" width="8.88671875" style="81"/>
    <col min="5889" max="5889" width="6.109375" style="81" customWidth="1"/>
    <col min="5890" max="5890" width="5.33203125" style="81" customWidth="1"/>
    <col min="5891" max="5891" width="0" style="81" hidden="1" customWidth="1"/>
    <col min="5892" max="5892" width="18.6640625" style="81" customWidth="1"/>
    <col min="5893" max="5893" width="8.5546875" style="81" customWidth="1"/>
    <col min="5894" max="5894" width="6.33203125" style="81" customWidth="1"/>
    <col min="5895" max="5895" width="35.33203125" style="81" customWidth="1"/>
    <col min="5896" max="5896" width="8.6640625" style="81" customWidth="1"/>
    <col min="5897" max="5897" width="17.109375" style="81" customWidth="1"/>
    <col min="5898" max="5898" width="0" style="81" hidden="1" customWidth="1"/>
    <col min="5899" max="5899" width="25.6640625" style="81" customWidth="1"/>
    <col min="5900" max="5900" width="6.33203125" style="81" customWidth="1"/>
    <col min="5901" max="5901" width="8.88671875" style="81" customWidth="1"/>
    <col min="5902" max="5902" width="3.88671875" style="81" customWidth="1"/>
    <col min="5903" max="5903" width="6.44140625" style="81" customWidth="1"/>
    <col min="5904" max="5904" width="8.6640625" style="81" customWidth="1"/>
    <col min="5905" max="5905" width="3.6640625" style="81" customWidth="1"/>
    <col min="5906" max="5906" width="6.44140625" style="81" customWidth="1"/>
    <col min="5907" max="5907" width="8.6640625" style="81" customWidth="1"/>
    <col min="5908" max="5908" width="3.6640625" style="81" customWidth="1"/>
    <col min="5909" max="5910" width="4.88671875" style="81" customWidth="1"/>
    <col min="5911" max="5912" width="0" style="81" hidden="1" customWidth="1"/>
    <col min="5913" max="5913" width="10.109375" style="81" customWidth="1"/>
    <col min="5914" max="5914" width="6.6640625" style="81" customWidth="1"/>
    <col min="5915" max="6144" width="8.88671875" style="81"/>
    <col min="6145" max="6145" width="6.109375" style="81" customWidth="1"/>
    <col min="6146" max="6146" width="5.33203125" style="81" customWidth="1"/>
    <col min="6147" max="6147" width="0" style="81" hidden="1" customWidth="1"/>
    <col min="6148" max="6148" width="18.6640625" style="81" customWidth="1"/>
    <col min="6149" max="6149" width="8.5546875" style="81" customWidth="1"/>
    <col min="6150" max="6150" width="6.33203125" style="81" customWidth="1"/>
    <col min="6151" max="6151" width="35.33203125" style="81" customWidth="1"/>
    <col min="6152" max="6152" width="8.6640625" style="81" customWidth="1"/>
    <col min="6153" max="6153" width="17.109375" style="81" customWidth="1"/>
    <col min="6154" max="6154" width="0" style="81" hidden="1" customWidth="1"/>
    <col min="6155" max="6155" width="25.6640625" style="81" customWidth="1"/>
    <col min="6156" max="6156" width="6.33203125" style="81" customWidth="1"/>
    <col min="6157" max="6157" width="8.88671875" style="81" customWidth="1"/>
    <col min="6158" max="6158" width="3.88671875" style="81" customWidth="1"/>
    <col min="6159" max="6159" width="6.44140625" style="81" customWidth="1"/>
    <col min="6160" max="6160" width="8.6640625" style="81" customWidth="1"/>
    <col min="6161" max="6161" width="3.6640625" style="81" customWidth="1"/>
    <col min="6162" max="6162" width="6.44140625" style="81" customWidth="1"/>
    <col min="6163" max="6163" width="8.6640625" style="81" customWidth="1"/>
    <col min="6164" max="6164" width="3.6640625" style="81" customWidth="1"/>
    <col min="6165" max="6166" width="4.88671875" style="81" customWidth="1"/>
    <col min="6167" max="6168" width="0" style="81" hidden="1" customWidth="1"/>
    <col min="6169" max="6169" width="10.109375" style="81" customWidth="1"/>
    <col min="6170" max="6170" width="6.6640625" style="81" customWidth="1"/>
    <col min="6171" max="6400" width="8.88671875" style="81"/>
    <col min="6401" max="6401" width="6.109375" style="81" customWidth="1"/>
    <col min="6402" max="6402" width="5.33203125" style="81" customWidth="1"/>
    <col min="6403" max="6403" width="0" style="81" hidden="1" customWidth="1"/>
    <col min="6404" max="6404" width="18.6640625" style="81" customWidth="1"/>
    <col min="6405" max="6405" width="8.5546875" style="81" customWidth="1"/>
    <col min="6406" max="6406" width="6.33203125" style="81" customWidth="1"/>
    <col min="6407" max="6407" width="35.33203125" style="81" customWidth="1"/>
    <col min="6408" max="6408" width="8.6640625" style="81" customWidth="1"/>
    <col min="6409" max="6409" width="17.109375" style="81" customWidth="1"/>
    <col min="6410" max="6410" width="0" style="81" hidden="1" customWidth="1"/>
    <col min="6411" max="6411" width="25.6640625" style="81" customWidth="1"/>
    <col min="6412" max="6412" width="6.33203125" style="81" customWidth="1"/>
    <col min="6413" max="6413" width="8.88671875" style="81" customWidth="1"/>
    <col min="6414" max="6414" width="3.88671875" style="81" customWidth="1"/>
    <col min="6415" max="6415" width="6.44140625" style="81" customWidth="1"/>
    <col min="6416" max="6416" width="8.6640625" style="81" customWidth="1"/>
    <col min="6417" max="6417" width="3.6640625" style="81" customWidth="1"/>
    <col min="6418" max="6418" width="6.44140625" style="81" customWidth="1"/>
    <col min="6419" max="6419" width="8.6640625" style="81" customWidth="1"/>
    <col min="6420" max="6420" width="3.6640625" style="81" customWidth="1"/>
    <col min="6421" max="6422" width="4.88671875" style="81" customWidth="1"/>
    <col min="6423" max="6424" width="0" style="81" hidden="1" customWidth="1"/>
    <col min="6425" max="6425" width="10.109375" style="81" customWidth="1"/>
    <col min="6426" max="6426" width="6.6640625" style="81" customWidth="1"/>
    <col min="6427" max="6656" width="8.88671875" style="81"/>
    <col min="6657" max="6657" width="6.109375" style="81" customWidth="1"/>
    <col min="6658" max="6658" width="5.33203125" style="81" customWidth="1"/>
    <col min="6659" max="6659" width="0" style="81" hidden="1" customWidth="1"/>
    <col min="6660" max="6660" width="18.6640625" style="81" customWidth="1"/>
    <col min="6661" max="6661" width="8.5546875" style="81" customWidth="1"/>
    <col min="6662" max="6662" width="6.33203125" style="81" customWidth="1"/>
    <col min="6663" max="6663" width="35.33203125" style="81" customWidth="1"/>
    <col min="6664" max="6664" width="8.6640625" style="81" customWidth="1"/>
    <col min="6665" max="6665" width="17.109375" style="81" customWidth="1"/>
    <col min="6666" max="6666" width="0" style="81" hidden="1" customWidth="1"/>
    <col min="6667" max="6667" width="25.6640625" style="81" customWidth="1"/>
    <col min="6668" max="6668" width="6.33203125" style="81" customWidth="1"/>
    <col min="6669" max="6669" width="8.88671875" style="81" customWidth="1"/>
    <col min="6670" max="6670" width="3.88671875" style="81" customWidth="1"/>
    <col min="6671" max="6671" width="6.44140625" style="81" customWidth="1"/>
    <col min="6672" max="6672" width="8.6640625" style="81" customWidth="1"/>
    <col min="6673" max="6673" width="3.6640625" style="81" customWidth="1"/>
    <col min="6674" max="6674" width="6.44140625" style="81" customWidth="1"/>
    <col min="6675" max="6675" width="8.6640625" style="81" customWidth="1"/>
    <col min="6676" max="6676" width="3.6640625" style="81" customWidth="1"/>
    <col min="6677" max="6678" width="4.88671875" style="81" customWidth="1"/>
    <col min="6679" max="6680" width="0" style="81" hidden="1" customWidth="1"/>
    <col min="6681" max="6681" width="10.109375" style="81" customWidth="1"/>
    <col min="6682" max="6682" width="6.6640625" style="81" customWidth="1"/>
    <col min="6683" max="6912" width="8.88671875" style="81"/>
    <col min="6913" max="6913" width="6.109375" style="81" customWidth="1"/>
    <col min="6914" max="6914" width="5.33203125" style="81" customWidth="1"/>
    <col min="6915" max="6915" width="0" style="81" hidden="1" customWidth="1"/>
    <col min="6916" max="6916" width="18.6640625" style="81" customWidth="1"/>
    <col min="6917" max="6917" width="8.5546875" style="81" customWidth="1"/>
    <col min="6918" max="6918" width="6.33203125" style="81" customWidth="1"/>
    <col min="6919" max="6919" width="35.33203125" style="81" customWidth="1"/>
    <col min="6920" max="6920" width="8.6640625" style="81" customWidth="1"/>
    <col min="6921" max="6921" width="17.109375" style="81" customWidth="1"/>
    <col min="6922" max="6922" width="0" style="81" hidden="1" customWidth="1"/>
    <col min="6923" max="6923" width="25.6640625" style="81" customWidth="1"/>
    <col min="6924" max="6924" width="6.33203125" style="81" customWidth="1"/>
    <col min="6925" max="6925" width="8.88671875" style="81" customWidth="1"/>
    <col min="6926" max="6926" width="3.88671875" style="81" customWidth="1"/>
    <col min="6927" max="6927" width="6.44140625" style="81" customWidth="1"/>
    <col min="6928" max="6928" width="8.6640625" style="81" customWidth="1"/>
    <col min="6929" max="6929" width="3.6640625" style="81" customWidth="1"/>
    <col min="6930" max="6930" width="6.44140625" style="81" customWidth="1"/>
    <col min="6931" max="6931" width="8.6640625" style="81" customWidth="1"/>
    <col min="6932" max="6932" width="3.6640625" style="81" customWidth="1"/>
    <col min="6933" max="6934" width="4.88671875" style="81" customWidth="1"/>
    <col min="6935" max="6936" width="0" style="81" hidden="1" customWidth="1"/>
    <col min="6937" max="6937" width="10.109375" style="81" customWidth="1"/>
    <col min="6938" max="6938" width="6.6640625" style="81" customWidth="1"/>
    <col min="6939" max="7168" width="8.88671875" style="81"/>
    <col min="7169" max="7169" width="6.109375" style="81" customWidth="1"/>
    <col min="7170" max="7170" width="5.33203125" style="81" customWidth="1"/>
    <col min="7171" max="7171" width="0" style="81" hidden="1" customWidth="1"/>
    <col min="7172" max="7172" width="18.6640625" style="81" customWidth="1"/>
    <col min="7173" max="7173" width="8.5546875" style="81" customWidth="1"/>
    <col min="7174" max="7174" width="6.33203125" style="81" customWidth="1"/>
    <col min="7175" max="7175" width="35.33203125" style="81" customWidth="1"/>
    <col min="7176" max="7176" width="8.6640625" style="81" customWidth="1"/>
    <col min="7177" max="7177" width="17.109375" style="81" customWidth="1"/>
    <col min="7178" max="7178" width="0" style="81" hidden="1" customWidth="1"/>
    <col min="7179" max="7179" width="25.6640625" style="81" customWidth="1"/>
    <col min="7180" max="7180" width="6.33203125" style="81" customWidth="1"/>
    <col min="7181" max="7181" width="8.88671875" style="81" customWidth="1"/>
    <col min="7182" max="7182" width="3.88671875" style="81" customWidth="1"/>
    <col min="7183" max="7183" width="6.44140625" style="81" customWidth="1"/>
    <col min="7184" max="7184" width="8.6640625" style="81" customWidth="1"/>
    <col min="7185" max="7185" width="3.6640625" style="81" customWidth="1"/>
    <col min="7186" max="7186" width="6.44140625" style="81" customWidth="1"/>
    <col min="7187" max="7187" width="8.6640625" style="81" customWidth="1"/>
    <col min="7188" max="7188" width="3.6640625" style="81" customWidth="1"/>
    <col min="7189" max="7190" width="4.88671875" style="81" customWidth="1"/>
    <col min="7191" max="7192" width="0" style="81" hidden="1" customWidth="1"/>
    <col min="7193" max="7193" width="10.109375" style="81" customWidth="1"/>
    <col min="7194" max="7194" width="6.6640625" style="81" customWidth="1"/>
    <col min="7195" max="7424" width="8.88671875" style="81"/>
    <col min="7425" max="7425" width="6.109375" style="81" customWidth="1"/>
    <col min="7426" max="7426" width="5.33203125" style="81" customWidth="1"/>
    <col min="7427" max="7427" width="0" style="81" hidden="1" customWidth="1"/>
    <col min="7428" max="7428" width="18.6640625" style="81" customWidth="1"/>
    <col min="7429" max="7429" width="8.5546875" style="81" customWidth="1"/>
    <col min="7430" max="7430" width="6.33203125" style="81" customWidth="1"/>
    <col min="7431" max="7431" width="35.33203125" style="81" customWidth="1"/>
    <col min="7432" max="7432" width="8.6640625" style="81" customWidth="1"/>
    <col min="7433" max="7433" width="17.109375" style="81" customWidth="1"/>
    <col min="7434" max="7434" width="0" style="81" hidden="1" customWidth="1"/>
    <col min="7435" max="7435" width="25.6640625" style="81" customWidth="1"/>
    <col min="7436" max="7436" width="6.33203125" style="81" customWidth="1"/>
    <col min="7437" max="7437" width="8.88671875" style="81" customWidth="1"/>
    <col min="7438" max="7438" width="3.88671875" style="81" customWidth="1"/>
    <col min="7439" max="7439" width="6.44140625" style="81" customWidth="1"/>
    <col min="7440" max="7440" width="8.6640625" style="81" customWidth="1"/>
    <col min="7441" max="7441" width="3.6640625" style="81" customWidth="1"/>
    <col min="7442" max="7442" width="6.44140625" style="81" customWidth="1"/>
    <col min="7443" max="7443" width="8.6640625" style="81" customWidth="1"/>
    <col min="7444" max="7444" width="3.6640625" style="81" customWidth="1"/>
    <col min="7445" max="7446" width="4.88671875" style="81" customWidth="1"/>
    <col min="7447" max="7448" width="0" style="81" hidden="1" customWidth="1"/>
    <col min="7449" max="7449" width="10.109375" style="81" customWidth="1"/>
    <col min="7450" max="7450" width="6.6640625" style="81" customWidth="1"/>
    <col min="7451" max="7680" width="8.88671875" style="81"/>
    <col min="7681" max="7681" width="6.109375" style="81" customWidth="1"/>
    <col min="7682" max="7682" width="5.33203125" style="81" customWidth="1"/>
    <col min="7683" max="7683" width="0" style="81" hidden="1" customWidth="1"/>
    <col min="7684" max="7684" width="18.6640625" style="81" customWidth="1"/>
    <col min="7685" max="7685" width="8.5546875" style="81" customWidth="1"/>
    <col min="7686" max="7686" width="6.33203125" style="81" customWidth="1"/>
    <col min="7687" max="7687" width="35.33203125" style="81" customWidth="1"/>
    <col min="7688" max="7688" width="8.6640625" style="81" customWidth="1"/>
    <col min="7689" max="7689" width="17.109375" style="81" customWidth="1"/>
    <col min="7690" max="7690" width="0" style="81" hidden="1" customWidth="1"/>
    <col min="7691" max="7691" width="25.6640625" style="81" customWidth="1"/>
    <col min="7692" max="7692" width="6.33203125" style="81" customWidth="1"/>
    <col min="7693" max="7693" width="8.88671875" style="81" customWidth="1"/>
    <col min="7694" max="7694" width="3.88671875" style="81" customWidth="1"/>
    <col min="7695" max="7695" width="6.44140625" style="81" customWidth="1"/>
    <col min="7696" max="7696" width="8.6640625" style="81" customWidth="1"/>
    <col min="7697" max="7697" width="3.6640625" style="81" customWidth="1"/>
    <col min="7698" max="7698" width="6.44140625" style="81" customWidth="1"/>
    <col min="7699" max="7699" width="8.6640625" style="81" customWidth="1"/>
    <col min="7700" max="7700" width="3.6640625" style="81" customWidth="1"/>
    <col min="7701" max="7702" width="4.88671875" style="81" customWidth="1"/>
    <col min="7703" max="7704" width="0" style="81" hidden="1" customWidth="1"/>
    <col min="7705" max="7705" width="10.109375" style="81" customWidth="1"/>
    <col min="7706" max="7706" width="6.6640625" style="81" customWidth="1"/>
    <col min="7707" max="7936" width="8.88671875" style="81"/>
    <col min="7937" max="7937" width="6.109375" style="81" customWidth="1"/>
    <col min="7938" max="7938" width="5.33203125" style="81" customWidth="1"/>
    <col min="7939" max="7939" width="0" style="81" hidden="1" customWidth="1"/>
    <col min="7940" max="7940" width="18.6640625" style="81" customWidth="1"/>
    <col min="7941" max="7941" width="8.5546875" style="81" customWidth="1"/>
    <col min="7942" max="7942" width="6.33203125" style="81" customWidth="1"/>
    <col min="7943" max="7943" width="35.33203125" style="81" customWidth="1"/>
    <col min="7944" max="7944" width="8.6640625" style="81" customWidth="1"/>
    <col min="7945" max="7945" width="17.109375" style="81" customWidth="1"/>
    <col min="7946" max="7946" width="0" style="81" hidden="1" customWidth="1"/>
    <col min="7947" max="7947" width="25.6640625" style="81" customWidth="1"/>
    <col min="7948" max="7948" width="6.33203125" style="81" customWidth="1"/>
    <col min="7949" max="7949" width="8.88671875" style="81" customWidth="1"/>
    <col min="7950" max="7950" width="3.88671875" style="81" customWidth="1"/>
    <col min="7951" max="7951" width="6.44140625" style="81" customWidth="1"/>
    <col min="7952" max="7952" width="8.6640625" style="81" customWidth="1"/>
    <col min="7953" max="7953" width="3.6640625" style="81" customWidth="1"/>
    <col min="7954" max="7954" width="6.44140625" style="81" customWidth="1"/>
    <col min="7955" max="7955" width="8.6640625" style="81" customWidth="1"/>
    <col min="7956" max="7956" width="3.6640625" style="81" customWidth="1"/>
    <col min="7957" max="7958" width="4.88671875" style="81" customWidth="1"/>
    <col min="7959" max="7960" width="0" style="81" hidden="1" customWidth="1"/>
    <col min="7961" max="7961" width="10.109375" style="81" customWidth="1"/>
    <col min="7962" max="7962" width="6.6640625" style="81" customWidth="1"/>
    <col min="7963" max="8192" width="8.88671875" style="81"/>
    <col min="8193" max="8193" width="6.109375" style="81" customWidth="1"/>
    <col min="8194" max="8194" width="5.33203125" style="81" customWidth="1"/>
    <col min="8195" max="8195" width="0" style="81" hidden="1" customWidth="1"/>
    <col min="8196" max="8196" width="18.6640625" style="81" customWidth="1"/>
    <col min="8197" max="8197" width="8.5546875" style="81" customWidth="1"/>
    <col min="8198" max="8198" width="6.33203125" style="81" customWidth="1"/>
    <col min="8199" max="8199" width="35.33203125" style="81" customWidth="1"/>
    <col min="8200" max="8200" width="8.6640625" style="81" customWidth="1"/>
    <col min="8201" max="8201" width="17.109375" style="81" customWidth="1"/>
    <col min="8202" max="8202" width="0" style="81" hidden="1" customWidth="1"/>
    <col min="8203" max="8203" width="25.6640625" style="81" customWidth="1"/>
    <col min="8204" max="8204" width="6.33203125" style="81" customWidth="1"/>
    <col min="8205" max="8205" width="8.88671875" style="81" customWidth="1"/>
    <col min="8206" max="8206" width="3.88671875" style="81" customWidth="1"/>
    <col min="8207" max="8207" width="6.44140625" style="81" customWidth="1"/>
    <col min="8208" max="8208" width="8.6640625" style="81" customWidth="1"/>
    <col min="8209" max="8209" width="3.6640625" style="81" customWidth="1"/>
    <col min="8210" max="8210" width="6.44140625" style="81" customWidth="1"/>
    <col min="8211" max="8211" width="8.6640625" style="81" customWidth="1"/>
    <col min="8212" max="8212" width="3.6640625" style="81" customWidth="1"/>
    <col min="8213" max="8214" width="4.88671875" style="81" customWidth="1"/>
    <col min="8215" max="8216" width="0" style="81" hidden="1" customWidth="1"/>
    <col min="8217" max="8217" width="10.109375" style="81" customWidth="1"/>
    <col min="8218" max="8218" width="6.6640625" style="81" customWidth="1"/>
    <col min="8219" max="8448" width="8.88671875" style="81"/>
    <col min="8449" max="8449" width="6.109375" style="81" customWidth="1"/>
    <col min="8450" max="8450" width="5.33203125" style="81" customWidth="1"/>
    <col min="8451" max="8451" width="0" style="81" hidden="1" customWidth="1"/>
    <col min="8452" max="8452" width="18.6640625" style="81" customWidth="1"/>
    <col min="8453" max="8453" width="8.5546875" style="81" customWidth="1"/>
    <col min="8454" max="8454" width="6.33203125" style="81" customWidth="1"/>
    <col min="8455" max="8455" width="35.33203125" style="81" customWidth="1"/>
    <col min="8456" max="8456" width="8.6640625" style="81" customWidth="1"/>
    <col min="8457" max="8457" width="17.109375" style="81" customWidth="1"/>
    <col min="8458" max="8458" width="0" style="81" hidden="1" customWidth="1"/>
    <col min="8459" max="8459" width="25.6640625" style="81" customWidth="1"/>
    <col min="8460" max="8460" width="6.33203125" style="81" customWidth="1"/>
    <col min="8461" max="8461" width="8.88671875" style="81" customWidth="1"/>
    <col min="8462" max="8462" width="3.88671875" style="81" customWidth="1"/>
    <col min="8463" max="8463" width="6.44140625" style="81" customWidth="1"/>
    <col min="8464" max="8464" width="8.6640625" style="81" customWidth="1"/>
    <col min="8465" max="8465" width="3.6640625" style="81" customWidth="1"/>
    <col min="8466" max="8466" width="6.44140625" style="81" customWidth="1"/>
    <col min="8467" max="8467" width="8.6640625" style="81" customWidth="1"/>
    <col min="8468" max="8468" width="3.6640625" style="81" customWidth="1"/>
    <col min="8469" max="8470" width="4.88671875" style="81" customWidth="1"/>
    <col min="8471" max="8472" width="0" style="81" hidden="1" customWidth="1"/>
    <col min="8473" max="8473" width="10.109375" style="81" customWidth="1"/>
    <col min="8474" max="8474" width="6.6640625" style="81" customWidth="1"/>
    <col min="8475" max="8704" width="8.88671875" style="81"/>
    <col min="8705" max="8705" width="6.109375" style="81" customWidth="1"/>
    <col min="8706" max="8706" width="5.33203125" style="81" customWidth="1"/>
    <col min="8707" max="8707" width="0" style="81" hidden="1" customWidth="1"/>
    <col min="8708" max="8708" width="18.6640625" style="81" customWidth="1"/>
    <col min="8709" max="8709" width="8.5546875" style="81" customWidth="1"/>
    <col min="8710" max="8710" width="6.33203125" style="81" customWidth="1"/>
    <col min="8711" max="8711" width="35.33203125" style="81" customWidth="1"/>
    <col min="8712" max="8712" width="8.6640625" style="81" customWidth="1"/>
    <col min="8713" max="8713" width="17.109375" style="81" customWidth="1"/>
    <col min="8714" max="8714" width="0" style="81" hidden="1" customWidth="1"/>
    <col min="8715" max="8715" width="25.6640625" style="81" customWidth="1"/>
    <col min="8716" max="8716" width="6.33203125" style="81" customWidth="1"/>
    <col min="8717" max="8717" width="8.88671875" style="81" customWidth="1"/>
    <col min="8718" max="8718" width="3.88671875" style="81" customWidth="1"/>
    <col min="8719" max="8719" width="6.44140625" style="81" customWidth="1"/>
    <col min="8720" max="8720" width="8.6640625" style="81" customWidth="1"/>
    <col min="8721" max="8721" width="3.6640625" style="81" customWidth="1"/>
    <col min="8722" max="8722" width="6.44140625" style="81" customWidth="1"/>
    <col min="8723" max="8723" width="8.6640625" style="81" customWidth="1"/>
    <col min="8724" max="8724" width="3.6640625" style="81" customWidth="1"/>
    <col min="8725" max="8726" width="4.88671875" style="81" customWidth="1"/>
    <col min="8727" max="8728" width="0" style="81" hidden="1" customWidth="1"/>
    <col min="8729" max="8729" width="10.109375" style="81" customWidth="1"/>
    <col min="8730" max="8730" width="6.6640625" style="81" customWidth="1"/>
    <col min="8731" max="8960" width="8.88671875" style="81"/>
    <col min="8961" max="8961" width="6.109375" style="81" customWidth="1"/>
    <col min="8962" max="8962" width="5.33203125" style="81" customWidth="1"/>
    <col min="8963" max="8963" width="0" style="81" hidden="1" customWidth="1"/>
    <col min="8964" max="8964" width="18.6640625" style="81" customWidth="1"/>
    <col min="8965" max="8965" width="8.5546875" style="81" customWidth="1"/>
    <col min="8966" max="8966" width="6.33203125" style="81" customWidth="1"/>
    <col min="8967" max="8967" width="35.33203125" style="81" customWidth="1"/>
    <col min="8968" max="8968" width="8.6640625" style="81" customWidth="1"/>
    <col min="8969" max="8969" width="17.109375" style="81" customWidth="1"/>
    <col min="8970" max="8970" width="0" style="81" hidden="1" customWidth="1"/>
    <col min="8971" max="8971" width="25.6640625" style="81" customWidth="1"/>
    <col min="8972" max="8972" width="6.33203125" style="81" customWidth="1"/>
    <col min="8973" max="8973" width="8.88671875" style="81" customWidth="1"/>
    <col min="8974" max="8974" width="3.88671875" style="81" customWidth="1"/>
    <col min="8975" max="8975" width="6.44140625" style="81" customWidth="1"/>
    <col min="8976" max="8976" width="8.6640625" style="81" customWidth="1"/>
    <col min="8977" max="8977" width="3.6640625" style="81" customWidth="1"/>
    <col min="8978" max="8978" width="6.44140625" style="81" customWidth="1"/>
    <col min="8979" max="8979" width="8.6640625" style="81" customWidth="1"/>
    <col min="8980" max="8980" width="3.6640625" style="81" customWidth="1"/>
    <col min="8981" max="8982" width="4.88671875" style="81" customWidth="1"/>
    <col min="8983" max="8984" width="0" style="81" hidden="1" customWidth="1"/>
    <col min="8985" max="8985" width="10.109375" style="81" customWidth="1"/>
    <col min="8986" max="8986" width="6.6640625" style="81" customWidth="1"/>
    <col min="8987" max="9216" width="8.88671875" style="81"/>
    <col min="9217" max="9217" width="6.109375" style="81" customWidth="1"/>
    <col min="9218" max="9218" width="5.33203125" style="81" customWidth="1"/>
    <col min="9219" max="9219" width="0" style="81" hidden="1" customWidth="1"/>
    <col min="9220" max="9220" width="18.6640625" style="81" customWidth="1"/>
    <col min="9221" max="9221" width="8.5546875" style="81" customWidth="1"/>
    <col min="9222" max="9222" width="6.33203125" style="81" customWidth="1"/>
    <col min="9223" max="9223" width="35.33203125" style="81" customWidth="1"/>
    <col min="9224" max="9224" width="8.6640625" style="81" customWidth="1"/>
    <col min="9225" max="9225" width="17.109375" style="81" customWidth="1"/>
    <col min="9226" max="9226" width="0" style="81" hidden="1" customWidth="1"/>
    <col min="9227" max="9227" width="25.6640625" style="81" customWidth="1"/>
    <col min="9228" max="9228" width="6.33203125" style="81" customWidth="1"/>
    <col min="9229" max="9229" width="8.88671875" style="81" customWidth="1"/>
    <col min="9230" max="9230" width="3.88671875" style="81" customWidth="1"/>
    <col min="9231" max="9231" width="6.44140625" style="81" customWidth="1"/>
    <col min="9232" max="9232" width="8.6640625" style="81" customWidth="1"/>
    <col min="9233" max="9233" width="3.6640625" style="81" customWidth="1"/>
    <col min="9234" max="9234" width="6.44140625" style="81" customWidth="1"/>
    <col min="9235" max="9235" width="8.6640625" style="81" customWidth="1"/>
    <col min="9236" max="9236" width="3.6640625" style="81" customWidth="1"/>
    <col min="9237" max="9238" width="4.88671875" style="81" customWidth="1"/>
    <col min="9239" max="9240" width="0" style="81" hidden="1" customWidth="1"/>
    <col min="9241" max="9241" width="10.109375" style="81" customWidth="1"/>
    <col min="9242" max="9242" width="6.6640625" style="81" customWidth="1"/>
    <col min="9243" max="9472" width="8.88671875" style="81"/>
    <col min="9473" max="9473" width="6.109375" style="81" customWidth="1"/>
    <col min="9474" max="9474" width="5.33203125" style="81" customWidth="1"/>
    <col min="9475" max="9475" width="0" style="81" hidden="1" customWidth="1"/>
    <col min="9476" max="9476" width="18.6640625" style="81" customWidth="1"/>
    <col min="9477" max="9477" width="8.5546875" style="81" customWidth="1"/>
    <col min="9478" max="9478" width="6.33203125" style="81" customWidth="1"/>
    <col min="9479" max="9479" width="35.33203125" style="81" customWidth="1"/>
    <col min="9480" max="9480" width="8.6640625" style="81" customWidth="1"/>
    <col min="9481" max="9481" width="17.109375" style="81" customWidth="1"/>
    <col min="9482" max="9482" width="0" style="81" hidden="1" customWidth="1"/>
    <col min="9483" max="9483" width="25.6640625" style="81" customWidth="1"/>
    <col min="9484" max="9484" width="6.33203125" style="81" customWidth="1"/>
    <col min="9485" max="9485" width="8.88671875" style="81" customWidth="1"/>
    <col min="9486" max="9486" width="3.88671875" style="81" customWidth="1"/>
    <col min="9487" max="9487" width="6.44140625" style="81" customWidth="1"/>
    <col min="9488" max="9488" width="8.6640625" style="81" customWidth="1"/>
    <col min="9489" max="9489" width="3.6640625" style="81" customWidth="1"/>
    <col min="9490" max="9490" width="6.44140625" style="81" customWidth="1"/>
    <col min="9491" max="9491" width="8.6640625" style="81" customWidth="1"/>
    <col min="9492" max="9492" width="3.6640625" style="81" customWidth="1"/>
    <col min="9493" max="9494" width="4.88671875" style="81" customWidth="1"/>
    <col min="9495" max="9496" width="0" style="81" hidden="1" customWidth="1"/>
    <col min="9497" max="9497" width="10.109375" style="81" customWidth="1"/>
    <col min="9498" max="9498" width="6.6640625" style="81" customWidth="1"/>
    <col min="9499" max="9728" width="8.88671875" style="81"/>
    <col min="9729" max="9729" width="6.109375" style="81" customWidth="1"/>
    <col min="9730" max="9730" width="5.33203125" style="81" customWidth="1"/>
    <col min="9731" max="9731" width="0" style="81" hidden="1" customWidth="1"/>
    <col min="9732" max="9732" width="18.6640625" style="81" customWidth="1"/>
    <col min="9733" max="9733" width="8.5546875" style="81" customWidth="1"/>
    <col min="9734" max="9734" width="6.33203125" style="81" customWidth="1"/>
    <col min="9735" max="9735" width="35.33203125" style="81" customWidth="1"/>
    <col min="9736" max="9736" width="8.6640625" style="81" customWidth="1"/>
    <col min="9737" max="9737" width="17.109375" style="81" customWidth="1"/>
    <col min="9738" max="9738" width="0" style="81" hidden="1" customWidth="1"/>
    <col min="9739" max="9739" width="25.6640625" style="81" customWidth="1"/>
    <col min="9740" max="9740" width="6.33203125" style="81" customWidth="1"/>
    <col min="9741" max="9741" width="8.88671875" style="81" customWidth="1"/>
    <col min="9742" max="9742" width="3.88671875" style="81" customWidth="1"/>
    <col min="9743" max="9743" width="6.44140625" style="81" customWidth="1"/>
    <col min="9744" max="9744" width="8.6640625" style="81" customWidth="1"/>
    <col min="9745" max="9745" width="3.6640625" style="81" customWidth="1"/>
    <col min="9746" max="9746" width="6.44140625" style="81" customWidth="1"/>
    <col min="9747" max="9747" width="8.6640625" style="81" customWidth="1"/>
    <col min="9748" max="9748" width="3.6640625" style="81" customWidth="1"/>
    <col min="9749" max="9750" width="4.88671875" style="81" customWidth="1"/>
    <col min="9751" max="9752" width="0" style="81" hidden="1" customWidth="1"/>
    <col min="9753" max="9753" width="10.109375" style="81" customWidth="1"/>
    <col min="9754" max="9754" width="6.6640625" style="81" customWidth="1"/>
    <col min="9755" max="9984" width="8.88671875" style="81"/>
    <col min="9985" max="9985" width="6.109375" style="81" customWidth="1"/>
    <col min="9986" max="9986" width="5.33203125" style="81" customWidth="1"/>
    <col min="9987" max="9987" width="0" style="81" hidden="1" customWidth="1"/>
    <col min="9988" max="9988" width="18.6640625" style="81" customWidth="1"/>
    <col min="9989" max="9989" width="8.5546875" style="81" customWidth="1"/>
    <col min="9990" max="9990" width="6.33203125" style="81" customWidth="1"/>
    <col min="9991" max="9991" width="35.33203125" style="81" customWidth="1"/>
    <col min="9992" max="9992" width="8.6640625" style="81" customWidth="1"/>
    <col min="9993" max="9993" width="17.109375" style="81" customWidth="1"/>
    <col min="9994" max="9994" width="0" style="81" hidden="1" customWidth="1"/>
    <col min="9995" max="9995" width="25.6640625" style="81" customWidth="1"/>
    <col min="9996" max="9996" width="6.33203125" style="81" customWidth="1"/>
    <col min="9997" max="9997" width="8.88671875" style="81" customWidth="1"/>
    <col min="9998" max="9998" width="3.88671875" style="81" customWidth="1"/>
    <col min="9999" max="9999" width="6.44140625" style="81" customWidth="1"/>
    <col min="10000" max="10000" width="8.6640625" style="81" customWidth="1"/>
    <col min="10001" max="10001" width="3.6640625" style="81" customWidth="1"/>
    <col min="10002" max="10002" width="6.44140625" style="81" customWidth="1"/>
    <col min="10003" max="10003" width="8.6640625" style="81" customWidth="1"/>
    <col min="10004" max="10004" width="3.6640625" style="81" customWidth="1"/>
    <col min="10005" max="10006" width="4.88671875" style="81" customWidth="1"/>
    <col min="10007" max="10008" width="0" style="81" hidden="1" customWidth="1"/>
    <col min="10009" max="10009" width="10.109375" style="81" customWidth="1"/>
    <col min="10010" max="10010" width="6.6640625" style="81" customWidth="1"/>
    <col min="10011" max="10240" width="8.88671875" style="81"/>
    <col min="10241" max="10241" width="6.109375" style="81" customWidth="1"/>
    <col min="10242" max="10242" width="5.33203125" style="81" customWidth="1"/>
    <col min="10243" max="10243" width="0" style="81" hidden="1" customWidth="1"/>
    <col min="10244" max="10244" width="18.6640625" style="81" customWidth="1"/>
    <col min="10245" max="10245" width="8.5546875" style="81" customWidth="1"/>
    <col min="10246" max="10246" width="6.33203125" style="81" customWidth="1"/>
    <col min="10247" max="10247" width="35.33203125" style="81" customWidth="1"/>
    <col min="10248" max="10248" width="8.6640625" style="81" customWidth="1"/>
    <col min="10249" max="10249" width="17.109375" style="81" customWidth="1"/>
    <col min="10250" max="10250" width="0" style="81" hidden="1" customWidth="1"/>
    <col min="10251" max="10251" width="25.6640625" style="81" customWidth="1"/>
    <col min="10252" max="10252" width="6.33203125" style="81" customWidth="1"/>
    <col min="10253" max="10253" width="8.88671875" style="81" customWidth="1"/>
    <col min="10254" max="10254" width="3.88671875" style="81" customWidth="1"/>
    <col min="10255" max="10255" width="6.44140625" style="81" customWidth="1"/>
    <col min="10256" max="10256" width="8.6640625" style="81" customWidth="1"/>
    <col min="10257" max="10257" width="3.6640625" style="81" customWidth="1"/>
    <col min="10258" max="10258" width="6.44140625" style="81" customWidth="1"/>
    <col min="10259" max="10259" width="8.6640625" style="81" customWidth="1"/>
    <col min="10260" max="10260" width="3.6640625" style="81" customWidth="1"/>
    <col min="10261" max="10262" width="4.88671875" style="81" customWidth="1"/>
    <col min="10263" max="10264" width="0" style="81" hidden="1" customWidth="1"/>
    <col min="10265" max="10265" width="10.109375" style="81" customWidth="1"/>
    <col min="10266" max="10266" width="6.6640625" style="81" customWidth="1"/>
    <col min="10267" max="10496" width="8.88671875" style="81"/>
    <col min="10497" max="10497" width="6.109375" style="81" customWidth="1"/>
    <col min="10498" max="10498" width="5.33203125" style="81" customWidth="1"/>
    <col min="10499" max="10499" width="0" style="81" hidden="1" customWidth="1"/>
    <col min="10500" max="10500" width="18.6640625" style="81" customWidth="1"/>
    <col min="10501" max="10501" width="8.5546875" style="81" customWidth="1"/>
    <col min="10502" max="10502" width="6.33203125" style="81" customWidth="1"/>
    <col min="10503" max="10503" width="35.33203125" style="81" customWidth="1"/>
    <col min="10504" max="10504" width="8.6640625" style="81" customWidth="1"/>
    <col min="10505" max="10505" width="17.109375" style="81" customWidth="1"/>
    <col min="10506" max="10506" width="0" style="81" hidden="1" customWidth="1"/>
    <col min="10507" max="10507" width="25.6640625" style="81" customWidth="1"/>
    <col min="10508" max="10508" width="6.33203125" style="81" customWidth="1"/>
    <col min="10509" max="10509" width="8.88671875" style="81" customWidth="1"/>
    <col min="10510" max="10510" width="3.88671875" style="81" customWidth="1"/>
    <col min="10511" max="10511" width="6.44140625" style="81" customWidth="1"/>
    <col min="10512" max="10512" width="8.6640625" style="81" customWidth="1"/>
    <col min="10513" max="10513" width="3.6640625" style="81" customWidth="1"/>
    <col min="10514" max="10514" width="6.44140625" style="81" customWidth="1"/>
    <col min="10515" max="10515" width="8.6640625" style="81" customWidth="1"/>
    <col min="10516" max="10516" width="3.6640625" style="81" customWidth="1"/>
    <col min="10517" max="10518" width="4.88671875" style="81" customWidth="1"/>
    <col min="10519" max="10520" width="0" style="81" hidden="1" customWidth="1"/>
    <col min="10521" max="10521" width="10.109375" style="81" customWidth="1"/>
    <col min="10522" max="10522" width="6.6640625" style="81" customWidth="1"/>
    <col min="10523" max="10752" width="8.88671875" style="81"/>
    <col min="10753" max="10753" width="6.109375" style="81" customWidth="1"/>
    <col min="10754" max="10754" width="5.33203125" style="81" customWidth="1"/>
    <col min="10755" max="10755" width="0" style="81" hidden="1" customWidth="1"/>
    <col min="10756" max="10756" width="18.6640625" style="81" customWidth="1"/>
    <col min="10757" max="10757" width="8.5546875" style="81" customWidth="1"/>
    <col min="10758" max="10758" width="6.33203125" style="81" customWidth="1"/>
    <col min="10759" max="10759" width="35.33203125" style="81" customWidth="1"/>
    <col min="10760" max="10760" width="8.6640625" style="81" customWidth="1"/>
    <col min="10761" max="10761" width="17.109375" style="81" customWidth="1"/>
    <col min="10762" max="10762" width="0" style="81" hidden="1" customWidth="1"/>
    <col min="10763" max="10763" width="25.6640625" style="81" customWidth="1"/>
    <col min="10764" max="10764" width="6.33203125" style="81" customWidth="1"/>
    <col min="10765" max="10765" width="8.88671875" style="81" customWidth="1"/>
    <col min="10766" max="10766" width="3.88671875" style="81" customWidth="1"/>
    <col min="10767" max="10767" width="6.44140625" style="81" customWidth="1"/>
    <col min="10768" max="10768" width="8.6640625" style="81" customWidth="1"/>
    <col min="10769" max="10769" width="3.6640625" style="81" customWidth="1"/>
    <col min="10770" max="10770" width="6.44140625" style="81" customWidth="1"/>
    <col min="10771" max="10771" width="8.6640625" style="81" customWidth="1"/>
    <col min="10772" max="10772" width="3.6640625" style="81" customWidth="1"/>
    <col min="10773" max="10774" width="4.88671875" style="81" customWidth="1"/>
    <col min="10775" max="10776" width="0" style="81" hidden="1" customWidth="1"/>
    <col min="10777" max="10777" width="10.109375" style="81" customWidth="1"/>
    <col min="10778" max="10778" width="6.6640625" style="81" customWidth="1"/>
    <col min="10779" max="11008" width="8.88671875" style="81"/>
    <col min="11009" max="11009" width="6.109375" style="81" customWidth="1"/>
    <col min="11010" max="11010" width="5.33203125" style="81" customWidth="1"/>
    <col min="11011" max="11011" width="0" style="81" hidden="1" customWidth="1"/>
    <col min="11012" max="11012" width="18.6640625" style="81" customWidth="1"/>
    <col min="11013" max="11013" width="8.5546875" style="81" customWidth="1"/>
    <col min="11014" max="11014" width="6.33203125" style="81" customWidth="1"/>
    <col min="11015" max="11015" width="35.33203125" style="81" customWidth="1"/>
    <col min="11016" max="11016" width="8.6640625" style="81" customWidth="1"/>
    <col min="11017" max="11017" width="17.109375" style="81" customWidth="1"/>
    <col min="11018" max="11018" width="0" style="81" hidden="1" customWidth="1"/>
    <col min="11019" max="11019" width="25.6640625" style="81" customWidth="1"/>
    <col min="11020" max="11020" width="6.33203125" style="81" customWidth="1"/>
    <col min="11021" max="11021" width="8.88671875" style="81" customWidth="1"/>
    <col min="11022" max="11022" width="3.88671875" style="81" customWidth="1"/>
    <col min="11023" max="11023" width="6.44140625" style="81" customWidth="1"/>
    <col min="11024" max="11024" width="8.6640625" style="81" customWidth="1"/>
    <col min="11025" max="11025" width="3.6640625" style="81" customWidth="1"/>
    <col min="11026" max="11026" width="6.44140625" style="81" customWidth="1"/>
    <col min="11027" max="11027" width="8.6640625" style="81" customWidth="1"/>
    <col min="11028" max="11028" width="3.6640625" style="81" customWidth="1"/>
    <col min="11029" max="11030" width="4.88671875" style="81" customWidth="1"/>
    <col min="11031" max="11032" width="0" style="81" hidden="1" customWidth="1"/>
    <col min="11033" max="11033" width="10.109375" style="81" customWidth="1"/>
    <col min="11034" max="11034" width="6.6640625" style="81" customWidth="1"/>
    <col min="11035" max="11264" width="8.88671875" style="81"/>
    <col min="11265" max="11265" width="6.109375" style="81" customWidth="1"/>
    <col min="11266" max="11266" width="5.33203125" style="81" customWidth="1"/>
    <col min="11267" max="11267" width="0" style="81" hidden="1" customWidth="1"/>
    <col min="11268" max="11268" width="18.6640625" style="81" customWidth="1"/>
    <col min="11269" max="11269" width="8.5546875" style="81" customWidth="1"/>
    <col min="11270" max="11270" width="6.33203125" style="81" customWidth="1"/>
    <col min="11271" max="11271" width="35.33203125" style="81" customWidth="1"/>
    <col min="11272" max="11272" width="8.6640625" style="81" customWidth="1"/>
    <col min="11273" max="11273" width="17.109375" style="81" customWidth="1"/>
    <col min="11274" max="11274" width="0" style="81" hidden="1" customWidth="1"/>
    <col min="11275" max="11275" width="25.6640625" style="81" customWidth="1"/>
    <col min="11276" max="11276" width="6.33203125" style="81" customWidth="1"/>
    <col min="11277" max="11277" width="8.88671875" style="81" customWidth="1"/>
    <col min="11278" max="11278" width="3.88671875" style="81" customWidth="1"/>
    <col min="11279" max="11279" width="6.44140625" style="81" customWidth="1"/>
    <col min="11280" max="11280" width="8.6640625" style="81" customWidth="1"/>
    <col min="11281" max="11281" width="3.6640625" style="81" customWidth="1"/>
    <col min="11282" max="11282" width="6.44140625" style="81" customWidth="1"/>
    <col min="11283" max="11283" width="8.6640625" style="81" customWidth="1"/>
    <col min="11284" max="11284" width="3.6640625" style="81" customWidth="1"/>
    <col min="11285" max="11286" width="4.88671875" style="81" customWidth="1"/>
    <col min="11287" max="11288" width="0" style="81" hidden="1" customWidth="1"/>
    <col min="11289" max="11289" width="10.109375" style="81" customWidth="1"/>
    <col min="11290" max="11290" width="6.6640625" style="81" customWidth="1"/>
    <col min="11291" max="11520" width="8.88671875" style="81"/>
    <col min="11521" max="11521" width="6.109375" style="81" customWidth="1"/>
    <col min="11522" max="11522" width="5.33203125" style="81" customWidth="1"/>
    <col min="11523" max="11523" width="0" style="81" hidden="1" customWidth="1"/>
    <col min="11524" max="11524" width="18.6640625" style="81" customWidth="1"/>
    <col min="11525" max="11525" width="8.5546875" style="81" customWidth="1"/>
    <col min="11526" max="11526" width="6.33203125" style="81" customWidth="1"/>
    <col min="11527" max="11527" width="35.33203125" style="81" customWidth="1"/>
    <col min="11528" max="11528" width="8.6640625" style="81" customWidth="1"/>
    <col min="11529" max="11529" width="17.109375" style="81" customWidth="1"/>
    <col min="11530" max="11530" width="0" style="81" hidden="1" customWidth="1"/>
    <col min="11531" max="11531" width="25.6640625" style="81" customWidth="1"/>
    <col min="11532" max="11532" width="6.33203125" style="81" customWidth="1"/>
    <col min="11533" max="11533" width="8.88671875" style="81" customWidth="1"/>
    <col min="11534" max="11534" width="3.88671875" style="81" customWidth="1"/>
    <col min="11535" max="11535" width="6.44140625" style="81" customWidth="1"/>
    <col min="11536" max="11536" width="8.6640625" style="81" customWidth="1"/>
    <col min="11537" max="11537" width="3.6640625" style="81" customWidth="1"/>
    <col min="11538" max="11538" width="6.44140625" style="81" customWidth="1"/>
    <col min="11539" max="11539" width="8.6640625" style="81" customWidth="1"/>
    <col min="11540" max="11540" width="3.6640625" style="81" customWidth="1"/>
    <col min="11541" max="11542" width="4.88671875" style="81" customWidth="1"/>
    <col min="11543" max="11544" width="0" style="81" hidden="1" customWidth="1"/>
    <col min="11545" max="11545" width="10.109375" style="81" customWidth="1"/>
    <col min="11546" max="11546" width="6.6640625" style="81" customWidth="1"/>
    <col min="11547" max="11776" width="8.88671875" style="81"/>
    <col min="11777" max="11777" width="6.109375" style="81" customWidth="1"/>
    <col min="11778" max="11778" width="5.33203125" style="81" customWidth="1"/>
    <col min="11779" max="11779" width="0" style="81" hidden="1" customWidth="1"/>
    <col min="11780" max="11780" width="18.6640625" style="81" customWidth="1"/>
    <col min="11781" max="11781" width="8.5546875" style="81" customWidth="1"/>
    <col min="11782" max="11782" width="6.33203125" style="81" customWidth="1"/>
    <col min="11783" max="11783" width="35.33203125" style="81" customWidth="1"/>
    <col min="11784" max="11784" width="8.6640625" style="81" customWidth="1"/>
    <col min="11785" max="11785" width="17.109375" style="81" customWidth="1"/>
    <col min="11786" max="11786" width="0" style="81" hidden="1" customWidth="1"/>
    <col min="11787" max="11787" width="25.6640625" style="81" customWidth="1"/>
    <col min="11788" max="11788" width="6.33203125" style="81" customWidth="1"/>
    <col min="11789" max="11789" width="8.88671875" style="81" customWidth="1"/>
    <col min="11790" max="11790" width="3.88671875" style="81" customWidth="1"/>
    <col min="11791" max="11791" width="6.44140625" style="81" customWidth="1"/>
    <col min="11792" max="11792" width="8.6640625" style="81" customWidth="1"/>
    <col min="11793" max="11793" width="3.6640625" style="81" customWidth="1"/>
    <col min="11794" max="11794" width="6.44140625" style="81" customWidth="1"/>
    <col min="11795" max="11795" width="8.6640625" style="81" customWidth="1"/>
    <col min="11796" max="11796" width="3.6640625" style="81" customWidth="1"/>
    <col min="11797" max="11798" width="4.88671875" style="81" customWidth="1"/>
    <col min="11799" max="11800" width="0" style="81" hidden="1" customWidth="1"/>
    <col min="11801" max="11801" width="10.109375" style="81" customWidth="1"/>
    <col min="11802" max="11802" width="6.6640625" style="81" customWidth="1"/>
    <col min="11803" max="12032" width="8.88671875" style="81"/>
    <col min="12033" max="12033" width="6.109375" style="81" customWidth="1"/>
    <col min="12034" max="12034" width="5.33203125" style="81" customWidth="1"/>
    <col min="12035" max="12035" width="0" style="81" hidden="1" customWidth="1"/>
    <col min="12036" max="12036" width="18.6640625" style="81" customWidth="1"/>
    <col min="12037" max="12037" width="8.5546875" style="81" customWidth="1"/>
    <col min="12038" max="12038" width="6.33203125" style="81" customWidth="1"/>
    <col min="12039" max="12039" width="35.33203125" style="81" customWidth="1"/>
    <col min="12040" max="12040" width="8.6640625" style="81" customWidth="1"/>
    <col min="12041" max="12041" width="17.109375" style="81" customWidth="1"/>
    <col min="12042" max="12042" width="0" style="81" hidden="1" customWidth="1"/>
    <col min="12043" max="12043" width="25.6640625" style="81" customWidth="1"/>
    <col min="12044" max="12044" width="6.33203125" style="81" customWidth="1"/>
    <col min="12045" max="12045" width="8.88671875" style="81" customWidth="1"/>
    <col min="12046" max="12046" width="3.88671875" style="81" customWidth="1"/>
    <col min="12047" max="12047" width="6.44140625" style="81" customWidth="1"/>
    <col min="12048" max="12048" width="8.6640625" style="81" customWidth="1"/>
    <col min="12049" max="12049" width="3.6640625" style="81" customWidth="1"/>
    <col min="12050" max="12050" width="6.44140625" style="81" customWidth="1"/>
    <col min="12051" max="12051" width="8.6640625" style="81" customWidth="1"/>
    <col min="12052" max="12052" width="3.6640625" style="81" customWidth="1"/>
    <col min="12053" max="12054" width="4.88671875" style="81" customWidth="1"/>
    <col min="12055" max="12056" width="0" style="81" hidden="1" customWidth="1"/>
    <col min="12057" max="12057" width="10.109375" style="81" customWidth="1"/>
    <col min="12058" max="12058" width="6.6640625" style="81" customWidth="1"/>
    <col min="12059" max="12288" width="8.88671875" style="81"/>
    <col min="12289" max="12289" width="6.109375" style="81" customWidth="1"/>
    <col min="12290" max="12290" width="5.33203125" style="81" customWidth="1"/>
    <col min="12291" max="12291" width="0" style="81" hidden="1" customWidth="1"/>
    <col min="12292" max="12292" width="18.6640625" style="81" customWidth="1"/>
    <col min="12293" max="12293" width="8.5546875" style="81" customWidth="1"/>
    <col min="12294" max="12294" width="6.33203125" style="81" customWidth="1"/>
    <col min="12295" max="12295" width="35.33203125" style="81" customWidth="1"/>
    <col min="12296" max="12296" width="8.6640625" style="81" customWidth="1"/>
    <col min="12297" max="12297" width="17.109375" style="81" customWidth="1"/>
    <col min="12298" max="12298" width="0" style="81" hidden="1" customWidth="1"/>
    <col min="12299" max="12299" width="25.6640625" style="81" customWidth="1"/>
    <col min="12300" max="12300" width="6.33203125" style="81" customWidth="1"/>
    <col min="12301" max="12301" width="8.88671875" style="81" customWidth="1"/>
    <col min="12302" max="12302" width="3.88671875" style="81" customWidth="1"/>
    <col min="12303" max="12303" width="6.44140625" style="81" customWidth="1"/>
    <col min="12304" max="12304" width="8.6640625" style="81" customWidth="1"/>
    <col min="12305" max="12305" width="3.6640625" style="81" customWidth="1"/>
    <col min="12306" max="12306" width="6.44140625" style="81" customWidth="1"/>
    <col min="12307" max="12307" width="8.6640625" style="81" customWidth="1"/>
    <col min="12308" max="12308" width="3.6640625" style="81" customWidth="1"/>
    <col min="12309" max="12310" width="4.88671875" style="81" customWidth="1"/>
    <col min="12311" max="12312" width="0" style="81" hidden="1" customWidth="1"/>
    <col min="12313" max="12313" width="10.109375" style="81" customWidth="1"/>
    <col min="12314" max="12314" width="6.6640625" style="81" customWidth="1"/>
    <col min="12315" max="12544" width="8.88671875" style="81"/>
    <col min="12545" max="12545" width="6.109375" style="81" customWidth="1"/>
    <col min="12546" max="12546" width="5.33203125" style="81" customWidth="1"/>
    <col min="12547" max="12547" width="0" style="81" hidden="1" customWidth="1"/>
    <col min="12548" max="12548" width="18.6640625" style="81" customWidth="1"/>
    <col min="12549" max="12549" width="8.5546875" style="81" customWidth="1"/>
    <col min="12550" max="12550" width="6.33203125" style="81" customWidth="1"/>
    <col min="12551" max="12551" width="35.33203125" style="81" customWidth="1"/>
    <col min="12552" max="12552" width="8.6640625" style="81" customWidth="1"/>
    <col min="12553" max="12553" width="17.109375" style="81" customWidth="1"/>
    <col min="12554" max="12554" width="0" style="81" hidden="1" customWidth="1"/>
    <col min="12555" max="12555" width="25.6640625" style="81" customWidth="1"/>
    <col min="12556" max="12556" width="6.33203125" style="81" customWidth="1"/>
    <col min="12557" max="12557" width="8.88671875" style="81" customWidth="1"/>
    <col min="12558" max="12558" width="3.88671875" style="81" customWidth="1"/>
    <col min="12559" max="12559" width="6.44140625" style="81" customWidth="1"/>
    <col min="12560" max="12560" width="8.6640625" style="81" customWidth="1"/>
    <col min="12561" max="12561" width="3.6640625" style="81" customWidth="1"/>
    <col min="12562" max="12562" width="6.44140625" style="81" customWidth="1"/>
    <col min="12563" max="12563" width="8.6640625" style="81" customWidth="1"/>
    <col min="12564" max="12564" width="3.6640625" style="81" customWidth="1"/>
    <col min="12565" max="12566" width="4.88671875" style="81" customWidth="1"/>
    <col min="12567" max="12568" width="0" style="81" hidden="1" customWidth="1"/>
    <col min="12569" max="12569" width="10.109375" style="81" customWidth="1"/>
    <col min="12570" max="12570" width="6.6640625" style="81" customWidth="1"/>
    <col min="12571" max="12800" width="8.88671875" style="81"/>
    <col min="12801" max="12801" width="6.109375" style="81" customWidth="1"/>
    <col min="12802" max="12802" width="5.33203125" style="81" customWidth="1"/>
    <col min="12803" max="12803" width="0" style="81" hidden="1" customWidth="1"/>
    <col min="12804" max="12804" width="18.6640625" style="81" customWidth="1"/>
    <col min="12805" max="12805" width="8.5546875" style="81" customWidth="1"/>
    <col min="12806" max="12806" width="6.33203125" style="81" customWidth="1"/>
    <col min="12807" max="12807" width="35.33203125" style="81" customWidth="1"/>
    <col min="12808" max="12808" width="8.6640625" style="81" customWidth="1"/>
    <col min="12809" max="12809" width="17.109375" style="81" customWidth="1"/>
    <col min="12810" max="12810" width="0" style="81" hidden="1" customWidth="1"/>
    <col min="12811" max="12811" width="25.6640625" style="81" customWidth="1"/>
    <col min="12812" max="12812" width="6.33203125" style="81" customWidth="1"/>
    <col min="12813" max="12813" width="8.88671875" style="81" customWidth="1"/>
    <col min="12814" max="12814" width="3.88671875" style="81" customWidth="1"/>
    <col min="12815" max="12815" width="6.44140625" style="81" customWidth="1"/>
    <col min="12816" max="12816" width="8.6640625" style="81" customWidth="1"/>
    <col min="12817" max="12817" width="3.6640625" style="81" customWidth="1"/>
    <col min="12818" max="12818" width="6.44140625" style="81" customWidth="1"/>
    <col min="12819" max="12819" width="8.6640625" style="81" customWidth="1"/>
    <col min="12820" max="12820" width="3.6640625" style="81" customWidth="1"/>
    <col min="12821" max="12822" width="4.88671875" style="81" customWidth="1"/>
    <col min="12823" max="12824" width="0" style="81" hidden="1" customWidth="1"/>
    <col min="12825" max="12825" width="10.109375" style="81" customWidth="1"/>
    <col min="12826" max="12826" width="6.6640625" style="81" customWidth="1"/>
    <col min="12827" max="13056" width="8.88671875" style="81"/>
    <col min="13057" max="13057" width="6.109375" style="81" customWidth="1"/>
    <col min="13058" max="13058" width="5.33203125" style="81" customWidth="1"/>
    <col min="13059" max="13059" width="0" style="81" hidden="1" customWidth="1"/>
    <col min="13060" max="13060" width="18.6640625" style="81" customWidth="1"/>
    <col min="13061" max="13061" width="8.5546875" style="81" customWidth="1"/>
    <col min="13062" max="13062" width="6.33203125" style="81" customWidth="1"/>
    <col min="13063" max="13063" width="35.33203125" style="81" customWidth="1"/>
    <col min="13064" max="13064" width="8.6640625" style="81" customWidth="1"/>
    <col min="13065" max="13065" width="17.109375" style="81" customWidth="1"/>
    <col min="13066" max="13066" width="0" style="81" hidden="1" customWidth="1"/>
    <col min="13067" max="13067" width="25.6640625" style="81" customWidth="1"/>
    <col min="13068" max="13068" width="6.33203125" style="81" customWidth="1"/>
    <col min="13069" max="13069" width="8.88671875" style="81" customWidth="1"/>
    <col min="13070" max="13070" width="3.88671875" style="81" customWidth="1"/>
    <col min="13071" max="13071" width="6.44140625" style="81" customWidth="1"/>
    <col min="13072" max="13072" width="8.6640625" style="81" customWidth="1"/>
    <col min="13073" max="13073" width="3.6640625" style="81" customWidth="1"/>
    <col min="13074" max="13074" width="6.44140625" style="81" customWidth="1"/>
    <col min="13075" max="13075" width="8.6640625" style="81" customWidth="1"/>
    <col min="13076" max="13076" width="3.6640625" style="81" customWidth="1"/>
    <col min="13077" max="13078" width="4.88671875" style="81" customWidth="1"/>
    <col min="13079" max="13080" width="0" style="81" hidden="1" customWidth="1"/>
    <col min="13081" max="13081" width="10.109375" style="81" customWidth="1"/>
    <col min="13082" max="13082" width="6.6640625" style="81" customWidth="1"/>
    <col min="13083" max="13312" width="8.88671875" style="81"/>
    <col min="13313" max="13313" width="6.109375" style="81" customWidth="1"/>
    <col min="13314" max="13314" width="5.33203125" style="81" customWidth="1"/>
    <col min="13315" max="13315" width="0" style="81" hidden="1" customWidth="1"/>
    <col min="13316" max="13316" width="18.6640625" style="81" customWidth="1"/>
    <col min="13317" max="13317" width="8.5546875" style="81" customWidth="1"/>
    <col min="13318" max="13318" width="6.33203125" style="81" customWidth="1"/>
    <col min="13319" max="13319" width="35.33203125" style="81" customWidth="1"/>
    <col min="13320" max="13320" width="8.6640625" style="81" customWidth="1"/>
    <col min="13321" max="13321" width="17.109375" style="81" customWidth="1"/>
    <col min="13322" max="13322" width="0" style="81" hidden="1" customWidth="1"/>
    <col min="13323" max="13323" width="25.6640625" style="81" customWidth="1"/>
    <col min="13324" max="13324" width="6.33203125" style="81" customWidth="1"/>
    <col min="13325" max="13325" width="8.88671875" style="81" customWidth="1"/>
    <col min="13326" max="13326" width="3.88671875" style="81" customWidth="1"/>
    <col min="13327" max="13327" width="6.44140625" style="81" customWidth="1"/>
    <col min="13328" max="13328" width="8.6640625" style="81" customWidth="1"/>
    <col min="13329" max="13329" width="3.6640625" style="81" customWidth="1"/>
    <col min="13330" max="13330" width="6.44140625" style="81" customWidth="1"/>
    <col min="13331" max="13331" width="8.6640625" style="81" customWidth="1"/>
    <col min="13332" max="13332" width="3.6640625" style="81" customWidth="1"/>
    <col min="13333" max="13334" width="4.88671875" style="81" customWidth="1"/>
    <col min="13335" max="13336" width="0" style="81" hidden="1" customWidth="1"/>
    <col min="13337" max="13337" width="10.109375" style="81" customWidth="1"/>
    <col min="13338" max="13338" width="6.6640625" style="81" customWidth="1"/>
    <col min="13339" max="13568" width="8.88671875" style="81"/>
    <col min="13569" max="13569" width="6.109375" style="81" customWidth="1"/>
    <col min="13570" max="13570" width="5.33203125" style="81" customWidth="1"/>
    <col min="13571" max="13571" width="0" style="81" hidden="1" customWidth="1"/>
    <col min="13572" max="13572" width="18.6640625" style="81" customWidth="1"/>
    <col min="13573" max="13573" width="8.5546875" style="81" customWidth="1"/>
    <col min="13574" max="13574" width="6.33203125" style="81" customWidth="1"/>
    <col min="13575" max="13575" width="35.33203125" style="81" customWidth="1"/>
    <col min="13576" max="13576" width="8.6640625" style="81" customWidth="1"/>
    <col min="13577" max="13577" width="17.109375" style="81" customWidth="1"/>
    <col min="13578" max="13578" width="0" style="81" hidden="1" customWidth="1"/>
    <col min="13579" max="13579" width="25.6640625" style="81" customWidth="1"/>
    <col min="13580" max="13580" width="6.33203125" style="81" customWidth="1"/>
    <col min="13581" max="13581" width="8.88671875" style="81" customWidth="1"/>
    <col min="13582" max="13582" width="3.88671875" style="81" customWidth="1"/>
    <col min="13583" max="13583" width="6.44140625" style="81" customWidth="1"/>
    <col min="13584" max="13584" width="8.6640625" style="81" customWidth="1"/>
    <col min="13585" max="13585" width="3.6640625" style="81" customWidth="1"/>
    <col min="13586" max="13586" width="6.44140625" style="81" customWidth="1"/>
    <col min="13587" max="13587" width="8.6640625" style="81" customWidth="1"/>
    <col min="13588" max="13588" width="3.6640625" style="81" customWidth="1"/>
    <col min="13589" max="13590" width="4.88671875" style="81" customWidth="1"/>
    <col min="13591" max="13592" width="0" style="81" hidden="1" customWidth="1"/>
    <col min="13593" max="13593" width="10.109375" style="81" customWidth="1"/>
    <col min="13594" max="13594" width="6.6640625" style="81" customWidth="1"/>
    <col min="13595" max="13824" width="8.88671875" style="81"/>
    <col min="13825" max="13825" width="6.109375" style="81" customWidth="1"/>
    <col min="13826" max="13826" width="5.33203125" style="81" customWidth="1"/>
    <col min="13827" max="13827" width="0" style="81" hidden="1" customWidth="1"/>
    <col min="13828" max="13828" width="18.6640625" style="81" customWidth="1"/>
    <col min="13829" max="13829" width="8.5546875" style="81" customWidth="1"/>
    <col min="13830" max="13830" width="6.33203125" style="81" customWidth="1"/>
    <col min="13831" max="13831" width="35.33203125" style="81" customWidth="1"/>
    <col min="13832" max="13832" width="8.6640625" style="81" customWidth="1"/>
    <col min="13833" max="13833" width="17.109375" style="81" customWidth="1"/>
    <col min="13834" max="13834" width="0" style="81" hidden="1" customWidth="1"/>
    <col min="13835" max="13835" width="25.6640625" style="81" customWidth="1"/>
    <col min="13836" max="13836" width="6.33203125" style="81" customWidth="1"/>
    <col min="13837" max="13837" width="8.88671875" style="81" customWidth="1"/>
    <col min="13838" max="13838" width="3.88671875" style="81" customWidth="1"/>
    <col min="13839" max="13839" width="6.44140625" style="81" customWidth="1"/>
    <col min="13840" max="13840" width="8.6640625" style="81" customWidth="1"/>
    <col min="13841" max="13841" width="3.6640625" style="81" customWidth="1"/>
    <col min="13842" max="13842" width="6.44140625" style="81" customWidth="1"/>
    <col min="13843" max="13843" width="8.6640625" style="81" customWidth="1"/>
    <col min="13844" max="13844" width="3.6640625" style="81" customWidth="1"/>
    <col min="13845" max="13846" width="4.88671875" style="81" customWidth="1"/>
    <col min="13847" max="13848" width="0" style="81" hidden="1" customWidth="1"/>
    <col min="13849" max="13849" width="10.109375" style="81" customWidth="1"/>
    <col min="13850" max="13850" width="6.6640625" style="81" customWidth="1"/>
    <col min="13851" max="14080" width="8.88671875" style="81"/>
    <col min="14081" max="14081" width="6.109375" style="81" customWidth="1"/>
    <col min="14082" max="14082" width="5.33203125" style="81" customWidth="1"/>
    <col min="14083" max="14083" width="0" style="81" hidden="1" customWidth="1"/>
    <col min="14084" max="14084" width="18.6640625" style="81" customWidth="1"/>
    <col min="14085" max="14085" width="8.5546875" style="81" customWidth="1"/>
    <col min="14086" max="14086" width="6.33203125" style="81" customWidth="1"/>
    <col min="14087" max="14087" width="35.33203125" style="81" customWidth="1"/>
    <col min="14088" max="14088" width="8.6640625" style="81" customWidth="1"/>
    <col min="14089" max="14089" width="17.109375" style="81" customWidth="1"/>
    <col min="14090" max="14090" width="0" style="81" hidden="1" customWidth="1"/>
    <col min="14091" max="14091" width="25.6640625" style="81" customWidth="1"/>
    <col min="14092" max="14092" width="6.33203125" style="81" customWidth="1"/>
    <col min="14093" max="14093" width="8.88671875" style="81" customWidth="1"/>
    <col min="14094" max="14094" width="3.88671875" style="81" customWidth="1"/>
    <col min="14095" max="14095" width="6.44140625" style="81" customWidth="1"/>
    <col min="14096" max="14096" width="8.6640625" style="81" customWidth="1"/>
    <col min="14097" max="14097" width="3.6640625" style="81" customWidth="1"/>
    <col min="14098" max="14098" width="6.44140625" style="81" customWidth="1"/>
    <col min="14099" max="14099" width="8.6640625" style="81" customWidth="1"/>
    <col min="14100" max="14100" width="3.6640625" style="81" customWidth="1"/>
    <col min="14101" max="14102" width="4.88671875" style="81" customWidth="1"/>
    <col min="14103" max="14104" width="0" style="81" hidden="1" customWidth="1"/>
    <col min="14105" max="14105" width="10.109375" style="81" customWidth="1"/>
    <col min="14106" max="14106" width="6.6640625" style="81" customWidth="1"/>
    <col min="14107" max="14336" width="8.88671875" style="81"/>
    <col min="14337" max="14337" width="6.109375" style="81" customWidth="1"/>
    <col min="14338" max="14338" width="5.33203125" style="81" customWidth="1"/>
    <col min="14339" max="14339" width="0" style="81" hidden="1" customWidth="1"/>
    <col min="14340" max="14340" width="18.6640625" style="81" customWidth="1"/>
    <col min="14341" max="14341" width="8.5546875" style="81" customWidth="1"/>
    <col min="14342" max="14342" width="6.33203125" style="81" customWidth="1"/>
    <col min="14343" max="14343" width="35.33203125" style="81" customWidth="1"/>
    <col min="14344" max="14344" width="8.6640625" style="81" customWidth="1"/>
    <col min="14345" max="14345" width="17.109375" style="81" customWidth="1"/>
    <col min="14346" max="14346" width="0" style="81" hidden="1" customWidth="1"/>
    <col min="14347" max="14347" width="25.6640625" style="81" customWidth="1"/>
    <col min="14348" max="14348" width="6.33203125" style="81" customWidth="1"/>
    <col min="14349" max="14349" width="8.88671875" style="81" customWidth="1"/>
    <col min="14350" max="14350" width="3.88671875" style="81" customWidth="1"/>
    <col min="14351" max="14351" width="6.44140625" style="81" customWidth="1"/>
    <col min="14352" max="14352" width="8.6640625" style="81" customWidth="1"/>
    <col min="14353" max="14353" width="3.6640625" style="81" customWidth="1"/>
    <col min="14354" max="14354" width="6.44140625" style="81" customWidth="1"/>
    <col min="14355" max="14355" width="8.6640625" style="81" customWidth="1"/>
    <col min="14356" max="14356" width="3.6640625" style="81" customWidth="1"/>
    <col min="14357" max="14358" width="4.88671875" style="81" customWidth="1"/>
    <col min="14359" max="14360" width="0" style="81" hidden="1" customWidth="1"/>
    <col min="14361" max="14361" width="10.109375" style="81" customWidth="1"/>
    <col min="14362" max="14362" width="6.6640625" style="81" customWidth="1"/>
    <col min="14363" max="14592" width="8.88671875" style="81"/>
    <col min="14593" max="14593" width="6.109375" style="81" customWidth="1"/>
    <col min="14594" max="14594" width="5.33203125" style="81" customWidth="1"/>
    <col min="14595" max="14595" width="0" style="81" hidden="1" customWidth="1"/>
    <col min="14596" max="14596" width="18.6640625" style="81" customWidth="1"/>
    <col min="14597" max="14597" width="8.5546875" style="81" customWidth="1"/>
    <col min="14598" max="14598" width="6.33203125" style="81" customWidth="1"/>
    <col min="14599" max="14599" width="35.33203125" style="81" customWidth="1"/>
    <col min="14600" max="14600" width="8.6640625" style="81" customWidth="1"/>
    <col min="14601" max="14601" width="17.109375" style="81" customWidth="1"/>
    <col min="14602" max="14602" width="0" style="81" hidden="1" customWidth="1"/>
    <col min="14603" max="14603" width="25.6640625" style="81" customWidth="1"/>
    <col min="14604" max="14604" width="6.33203125" style="81" customWidth="1"/>
    <col min="14605" max="14605" width="8.88671875" style="81" customWidth="1"/>
    <col min="14606" max="14606" width="3.88671875" style="81" customWidth="1"/>
    <col min="14607" max="14607" width="6.44140625" style="81" customWidth="1"/>
    <col min="14608" max="14608" width="8.6640625" style="81" customWidth="1"/>
    <col min="14609" max="14609" width="3.6640625" style="81" customWidth="1"/>
    <col min="14610" max="14610" width="6.44140625" style="81" customWidth="1"/>
    <col min="14611" max="14611" width="8.6640625" style="81" customWidth="1"/>
    <col min="14612" max="14612" width="3.6640625" style="81" customWidth="1"/>
    <col min="14613" max="14614" width="4.88671875" style="81" customWidth="1"/>
    <col min="14615" max="14616" width="0" style="81" hidden="1" customWidth="1"/>
    <col min="14617" max="14617" width="10.109375" style="81" customWidth="1"/>
    <col min="14618" max="14618" width="6.6640625" style="81" customWidth="1"/>
    <col min="14619" max="14848" width="8.88671875" style="81"/>
    <col min="14849" max="14849" width="6.109375" style="81" customWidth="1"/>
    <col min="14850" max="14850" width="5.33203125" style="81" customWidth="1"/>
    <col min="14851" max="14851" width="0" style="81" hidden="1" customWidth="1"/>
    <col min="14852" max="14852" width="18.6640625" style="81" customWidth="1"/>
    <col min="14853" max="14853" width="8.5546875" style="81" customWidth="1"/>
    <col min="14854" max="14854" width="6.33203125" style="81" customWidth="1"/>
    <col min="14855" max="14855" width="35.33203125" style="81" customWidth="1"/>
    <col min="14856" max="14856" width="8.6640625" style="81" customWidth="1"/>
    <col min="14857" max="14857" width="17.109375" style="81" customWidth="1"/>
    <col min="14858" max="14858" width="0" style="81" hidden="1" customWidth="1"/>
    <col min="14859" max="14859" width="25.6640625" style="81" customWidth="1"/>
    <col min="14860" max="14860" width="6.33203125" style="81" customWidth="1"/>
    <col min="14861" max="14861" width="8.88671875" style="81" customWidth="1"/>
    <col min="14862" max="14862" width="3.88671875" style="81" customWidth="1"/>
    <col min="14863" max="14863" width="6.44140625" style="81" customWidth="1"/>
    <col min="14864" max="14864" width="8.6640625" style="81" customWidth="1"/>
    <col min="14865" max="14865" width="3.6640625" style="81" customWidth="1"/>
    <col min="14866" max="14866" width="6.44140625" style="81" customWidth="1"/>
    <col min="14867" max="14867" width="8.6640625" style="81" customWidth="1"/>
    <col min="14868" max="14868" width="3.6640625" style="81" customWidth="1"/>
    <col min="14869" max="14870" width="4.88671875" style="81" customWidth="1"/>
    <col min="14871" max="14872" width="0" style="81" hidden="1" customWidth="1"/>
    <col min="14873" max="14873" width="10.109375" style="81" customWidth="1"/>
    <col min="14874" max="14874" width="6.6640625" style="81" customWidth="1"/>
    <col min="14875" max="15104" width="8.88671875" style="81"/>
    <col min="15105" max="15105" width="6.109375" style="81" customWidth="1"/>
    <col min="15106" max="15106" width="5.33203125" style="81" customWidth="1"/>
    <col min="15107" max="15107" width="0" style="81" hidden="1" customWidth="1"/>
    <col min="15108" max="15108" width="18.6640625" style="81" customWidth="1"/>
    <col min="15109" max="15109" width="8.5546875" style="81" customWidth="1"/>
    <col min="15110" max="15110" width="6.33203125" style="81" customWidth="1"/>
    <col min="15111" max="15111" width="35.33203125" style="81" customWidth="1"/>
    <col min="15112" max="15112" width="8.6640625" style="81" customWidth="1"/>
    <col min="15113" max="15113" width="17.109375" style="81" customWidth="1"/>
    <col min="15114" max="15114" width="0" style="81" hidden="1" customWidth="1"/>
    <col min="15115" max="15115" width="25.6640625" style="81" customWidth="1"/>
    <col min="15116" max="15116" width="6.33203125" style="81" customWidth="1"/>
    <col min="15117" max="15117" width="8.88671875" style="81" customWidth="1"/>
    <col min="15118" max="15118" width="3.88671875" style="81" customWidth="1"/>
    <col min="15119" max="15119" width="6.44140625" style="81" customWidth="1"/>
    <col min="15120" max="15120" width="8.6640625" style="81" customWidth="1"/>
    <col min="15121" max="15121" width="3.6640625" style="81" customWidth="1"/>
    <col min="15122" max="15122" width="6.44140625" style="81" customWidth="1"/>
    <col min="15123" max="15123" width="8.6640625" style="81" customWidth="1"/>
    <col min="15124" max="15124" width="3.6640625" style="81" customWidth="1"/>
    <col min="15125" max="15126" width="4.88671875" style="81" customWidth="1"/>
    <col min="15127" max="15128" width="0" style="81" hidden="1" customWidth="1"/>
    <col min="15129" max="15129" width="10.109375" style="81" customWidth="1"/>
    <col min="15130" max="15130" width="6.6640625" style="81" customWidth="1"/>
    <col min="15131" max="15360" width="8.88671875" style="81"/>
    <col min="15361" max="15361" width="6.109375" style="81" customWidth="1"/>
    <col min="15362" max="15362" width="5.33203125" style="81" customWidth="1"/>
    <col min="15363" max="15363" width="0" style="81" hidden="1" customWidth="1"/>
    <col min="15364" max="15364" width="18.6640625" style="81" customWidth="1"/>
    <col min="15365" max="15365" width="8.5546875" style="81" customWidth="1"/>
    <col min="15366" max="15366" width="6.33203125" style="81" customWidth="1"/>
    <col min="15367" max="15367" width="35.33203125" style="81" customWidth="1"/>
    <col min="15368" max="15368" width="8.6640625" style="81" customWidth="1"/>
    <col min="15369" max="15369" width="17.109375" style="81" customWidth="1"/>
    <col min="15370" max="15370" width="0" style="81" hidden="1" customWidth="1"/>
    <col min="15371" max="15371" width="25.6640625" style="81" customWidth="1"/>
    <col min="15372" max="15372" width="6.33203125" style="81" customWidth="1"/>
    <col min="15373" max="15373" width="8.88671875" style="81" customWidth="1"/>
    <col min="15374" max="15374" width="3.88671875" style="81" customWidth="1"/>
    <col min="15375" max="15375" width="6.44140625" style="81" customWidth="1"/>
    <col min="15376" max="15376" width="8.6640625" style="81" customWidth="1"/>
    <col min="15377" max="15377" width="3.6640625" style="81" customWidth="1"/>
    <col min="15378" max="15378" width="6.44140625" style="81" customWidth="1"/>
    <col min="15379" max="15379" width="8.6640625" style="81" customWidth="1"/>
    <col min="15380" max="15380" width="3.6640625" style="81" customWidth="1"/>
    <col min="15381" max="15382" width="4.88671875" style="81" customWidth="1"/>
    <col min="15383" max="15384" width="0" style="81" hidden="1" customWidth="1"/>
    <col min="15385" max="15385" width="10.109375" style="81" customWidth="1"/>
    <col min="15386" max="15386" width="6.6640625" style="81" customWidth="1"/>
    <col min="15387" max="15616" width="8.88671875" style="81"/>
    <col min="15617" max="15617" width="6.109375" style="81" customWidth="1"/>
    <col min="15618" max="15618" width="5.33203125" style="81" customWidth="1"/>
    <col min="15619" max="15619" width="0" style="81" hidden="1" customWidth="1"/>
    <col min="15620" max="15620" width="18.6640625" style="81" customWidth="1"/>
    <col min="15621" max="15621" width="8.5546875" style="81" customWidth="1"/>
    <col min="15622" max="15622" width="6.33203125" style="81" customWidth="1"/>
    <col min="15623" max="15623" width="35.33203125" style="81" customWidth="1"/>
    <col min="15624" max="15624" width="8.6640625" style="81" customWidth="1"/>
    <col min="15625" max="15625" width="17.109375" style="81" customWidth="1"/>
    <col min="15626" max="15626" width="0" style="81" hidden="1" customWidth="1"/>
    <col min="15627" max="15627" width="25.6640625" style="81" customWidth="1"/>
    <col min="15628" max="15628" width="6.33203125" style="81" customWidth="1"/>
    <col min="15629" max="15629" width="8.88671875" style="81" customWidth="1"/>
    <col min="15630" max="15630" width="3.88671875" style="81" customWidth="1"/>
    <col min="15631" max="15631" width="6.44140625" style="81" customWidth="1"/>
    <col min="15632" max="15632" width="8.6640625" style="81" customWidth="1"/>
    <col min="15633" max="15633" width="3.6640625" style="81" customWidth="1"/>
    <col min="15634" max="15634" width="6.44140625" style="81" customWidth="1"/>
    <col min="15635" max="15635" width="8.6640625" style="81" customWidth="1"/>
    <col min="15636" max="15636" width="3.6640625" style="81" customWidth="1"/>
    <col min="15637" max="15638" width="4.88671875" style="81" customWidth="1"/>
    <col min="15639" max="15640" width="0" style="81" hidden="1" customWidth="1"/>
    <col min="15641" max="15641" width="10.109375" style="81" customWidth="1"/>
    <col min="15642" max="15642" width="6.6640625" style="81" customWidth="1"/>
    <col min="15643" max="15872" width="8.88671875" style="81"/>
    <col min="15873" max="15873" width="6.109375" style="81" customWidth="1"/>
    <col min="15874" max="15874" width="5.33203125" style="81" customWidth="1"/>
    <col min="15875" max="15875" width="0" style="81" hidden="1" customWidth="1"/>
    <col min="15876" max="15876" width="18.6640625" style="81" customWidth="1"/>
    <col min="15877" max="15877" width="8.5546875" style="81" customWidth="1"/>
    <col min="15878" max="15878" width="6.33203125" style="81" customWidth="1"/>
    <col min="15879" max="15879" width="35.33203125" style="81" customWidth="1"/>
    <col min="15880" max="15880" width="8.6640625" style="81" customWidth="1"/>
    <col min="15881" max="15881" width="17.109375" style="81" customWidth="1"/>
    <col min="15882" max="15882" width="0" style="81" hidden="1" customWidth="1"/>
    <col min="15883" max="15883" width="25.6640625" style="81" customWidth="1"/>
    <col min="15884" max="15884" width="6.33203125" style="81" customWidth="1"/>
    <col min="15885" max="15885" width="8.88671875" style="81" customWidth="1"/>
    <col min="15886" max="15886" width="3.88671875" style="81" customWidth="1"/>
    <col min="15887" max="15887" width="6.44140625" style="81" customWidth="1"/>
    <col min="15888" max="15888" width="8.6640625" style="81" customWidth="1"/>
    <col min="15889" max="15889" width="3.6640625" style="81" customWidth="1"/>
    <col min="15890" max="15890" width="6.44140625" style="81" customWidth="1"/>
    <col min="15891" max="15891" width="8.6640625" style="81" customWidth="1"/>
    <col min="15892" max="15892" width="3.6640625" style="81" customWidth="1"/>
    <col min="15893" max="15894" width="4.88671875" style="81" customWidth="1"/>
    <col min="15895" max="15896" width="0" style="81" hidden="1" customWidth="1"/>
    <col min="15897" max="15897" width="10.109375" style="81" customWidth="1"/>
    <col min="15898" max="15898" width="6.6640625" style="81" customWidth="1"/>
    <col min="15899" max="16128" width="8.88671875" style="81"/>
    <col min="16129" max="16129" width="6.109375" style="81" customWidth="1"/>
    <col min="16130" max="16130" width="5.33203125" style="81" customWidth="1"/>
    <col min="16131" max="16131" width="0" style="81" hidden="1" customWidth="1"/>
    <col min="16132" max="16132" width="18.6640625" style="81" customWidth="1"/>
    <col min="16133" max="16133" width="8.5546875" style="81" customWidth="1"/>
    <col min="16134" max="16134" width="6.33203125" style="81" customWidth="1"/>
    <col min="16135" max="16135" width="35.33203125" style="81" customWidth="1"/>
    <col min="16136" max="16136" width="8.6640625" style="81" customWidth="1"/>
    <col min="16137" max="16137" width="17.109375" style="81" customWidth="1"/>
    <col min="16138" max="16138" width="0" style="81" hidden="1" customWidth="1"/>
    <col min="16139" max="16139" width="25.6640625" style="81" customWidth="1"/>
    <col min="16140" max="16140" width="6.33203125" style="81" customWidth="1"/>
    <col min="16141" max="16141" width="8.88671875" style="81" customWidth="1"/>
    <col min="16142" max="16142" width="3.88671875" style="81" customWidth="1"/>
    <col min="16143" max="16143" width="6.44140625" style="81" customWidth="1"/>
    <col min="16144" max="16144" width="8.6640625" style="81" customWidth="1"/>
    <col min="16145" max="16145" width="3.6640625" style="81" customWidth="1"/>
    <col min="16146" max="16146" width="6.44140625" style="81" customWidth="1"/>
    <col min="16147" max="16147" width="8.6640625" style="81" customWidth="1"/>
    <col min="16148" max="16148" width="3.6640625" style="81" customWidth="1"/>
    <col min="16149" max="16150" width="4.88671875" style="81" customWidth="1"/>
    <col min="16151" max="16152" width="0" style="81" hidden="1" customWidth="1"/>
    <col min="16153" max="16153" width="10.109375" style="81" customWidth="1"/>
    <col min="16154" max="16154" width="6.6640625" style="81" customWidth="1"/>
    <col min="16155" max="16384" width="8.88671875" style="81"/>
  </cols>
  <sheetData>
    <row r="1" spans="1:27" ht="87" customHeight="1" x14ac:dyDescent="0.25">
      <c r="A1" s="90" t="s">
        <v>110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7" x14ac:dyDescent="0.25">
      <c r="A2" s="92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7" ht="13.8" x14ac:dyDescent="0.25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</row>
    <row r="4" spans="1:27" ht="16.2" x14ac:dyDescent="0.25">
      <c r="A4" s="94" t="s">
        <v>117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112"/>
    </row>
    <row r="5" spans="1:27" x14ac:dyDescent="0.25">
      <c r="A5" s="95" t="s">
        <v>174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7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7" x14ac:dyDescent="0.25">
      <c r="A7" s="113" t="s">
        <v>118</v>
      </c>
      <c r="B7" s="54"/>
      <c r="C7" s="54"/>
      <c r="D7" s="54"/>
      <c r="E7" s="55"/>
      <c r="F7" s="55"/>
      <c r="G7" s="55"/>
      <c r="H7" s="55"/>
      <c r="I7" s="55"/>
      <c r="J7" s="56"/>
      <c r="K7" s="56"/>
      <c r="L7" s="54"/>
      <c r="M7" s="57"/>
      <c r="Z7" s="41" t="s">
        <v>111</v>
      </c>
    </row>
    <row r="8" spans="1:27" x14ac:dyDescent="0.25">
      <c r="A8" s="89" t="s">
        <v>30</v>
      </c>
      <c r="B8" s="88" t="s">
        <v>2</v>
      </c>
      <c r="C8" s="88" t="s">
        <v>13</v>
      </c>
      <c r="D8" s="85" t="s">
        <v>31</v>
      </c>
      <c r="E8" s="85" t="s">
        <v>4</v>
      </c>
      <c r="F8" s="89" t="s">
        <v>5</v>
      </c>
      <c r="G8" s="85" t="s">
        <v>32</v>
      </c>
      <c r="H8" s="85" t="s">
        <v>4</v>
      </c>
      <c r="I8" s="85" t="s">
        <v>7</v>
      </c>
      <c r="J8" s="79"/>
      <c r="K8" s="85" t="s">
        <v>9</v>
      </c>
      <c r="L8" s="85" t="s">
        <v>50</v>
      </c>
      <c r="M8" s="85"/>
      <c r="N8" s="85"/>
      <c r="O8" s="87" t="s">
        <v>39</v>
      </c>
      <c r="P8" s="87"/>
      <c r="Q8" s="87"/>
      <c r="R8" s="87" t="s">
        <v>103</v>
      </c>
      <c r="S8" s="87"/>
      <c r="T8" s="87"/>
      <c r="U8" s="88" t="s">
        <v>33</v>
      </c>
      <c r="V8" s="88" t="s">
        <v>34</v>
      </c>
      <c r="W8" s="88" t="s">
        <v>40</v>
      </c>
      <c r="X8" s="89" t="s">
        <v>41</v>
      </c>
      <c r="Y8" s="88" t="s">
        <v>35</v>
      </c>
      <c r="Z8" s="86" t="s">
        <v>36</v>
      </c>
    </row>
    <row r="9" spans="1:27" ht="34.799999999999997" x14ac:dyDescent="0.25">
      <c r="A9" s="89"/>
      <c r="B9" s="88"/>
      <c r="C9" s="88"/>
      <c r="D9" s="85"/>
      <c r="E9" s="85"/>
      <c r="F9" s="89"/>
      <c r="G9" s="85"/>
      <c r="H9" s="85"/>
      <c r="I9" s="85"/>
      <c r="J9" s="79"/>
      <c r="K9" s="85"/>
      <c r="L9" s="23" t="s">
        <v>37</v>
      </c>
      <c r="M9" s="59" t="s">
        <v>38</v>
      </c>
      <c r="N9" s="23" t="s">
        <v>30</v>
      </c>
      <c r="O9" s="23" t="s">
        <v>37</v>
      </c>
      <c r="P9" s="59" t="s">
        <v>38</v>
      </c>
      <c r="Q9" s="23" t="s">
        <v>30</v>
      </c>
      <c r="R9" s="23" t="s">
        <v>37</v>
      </c>
      <c r="S9" s="59" t="s">
        <v>38</v>
      </c>
      <c r="T9" s="23" t="s">
        <v>30</v>
      </c>
      <c r="U9" s="88"/>
      <c r="V9" s="88"/>
      <c r="W9" s="88"/>
      <c r="X9" s="89"/>
      <c r="Y9" s="88"/>
      <c r="Z9" s="86"/>
    </row>
    <row r="10" spans="1:27" ht="48.75" customHeight="1" x14ac:dyDescent="0.25">
      <c r="A10" s="79">
        <v>1</v>
      </c>
      <c r="B10" s="78">
        <v>21</v>
      </c>
      <c r="C10" s="120" t="s">
        <v>127</v>
      </c>
      <c r="D10" s="62" t="s">
        <v>75</v>
      </c>
      <c r="E10" s="63" t="s">
        <v>76</v>
      </c>
      <c r="F10" s="52">
        <v>2</v>
      </c>
      <c r="G10" s="64" t="s">
        <v>77</v>
      </c>
      <c r="H10" s="63" t="s">
        <v>78</v>
      </c>
      <c r="I10" s="52" t="s">
        <v>79</v>
      </c>
      <c r="J10" s="52" t="s">
        <v>23</v>
      </c>
      <c r="K10" s="65" t="s">
        <v>80</v>
      </c>
      <c r="L10" s="67">
        <v>218.5</v>
      </c>
      <c r="M10" s="68">
        <f>L10/3.3-IF($U10=1,0.5,IF($U10=2,1.5,0))</f>
        <v>66.212121212121218</v>
      </c>
      <c r="N10" s="69">
        <f>RANK(M10,M$10:M$10,0)</f>
        <v>1</v>
      </c>
      <c r="O10" s="67">
        <v>219</v>
      </c>
      <c r="P10" s="68">
        <f t="shared" ref="P10" si="0">O10/3.3-IF($U10=1,0.5,IF($U10=2,1.5,0))</f>
        <v>66.363636363636374</v>
      </c>
      <c r="Q10" s="70">
        <f>RANK(P10,P$10:P$10,0)</f>
        <v>1</v>
      </c>
      <c r="R10" s="67">
        <v>218</v>
      </c>
      <c r="S10" s="68">
        <f t="shared" ref="S10" si="1">R10/3.3-IF($U10=1,0.5,IF($U10=2,1.5,0))</f>
        <v>66.060606060606062</v>
      </c>
      <c r="T10" s="135">
        <f>RANK(S10,S$10:S$10,0)</f>
        <v>1</v>
      </c>
      <c r="U10" s="69"/>
      <c r="V10" s="69"/>
      <c r="W10" s="71"/>
      <c r="X10" s="71"/>
      <c r="Y10" s="25">
        <f t="shared" ref="Y10" si="2">ROUND(SUM(M10,P10,S10)/3,3)</f>
        <v>66.212000000000003</v>
      </c>
      <c r="Z10" s="68" t="s">
        <v>104</v>
      </c>
      <c r="AA10" s="119"/>
    </row>
    <row r="12" spans="1:27" s="16" customFormat="1" ht="21.75" customHeight="1" x14ac:dyDescent="0.2">
      <c r="D12" s="16" t="s">
        <v>24</v>
      </c>
      <c r="K12" s="16" t="s">
        <v>150</v>
      </c>
    </row>
    <row r="13" spans="1:27" s="16" customFormat="1" ht="10.5" customHeight="1" x14ac:dyDescent="0.2"/>
    <row r="14" spans="1:27" s="16" customFormat="1" ht="27" customHeight="1" x14ac:dyDescent="0.2">
      <c r="D14" s="16" t="s">
        <v>12</v>
      </c>
      <c r="K14" s="16" t="s">
        <v>151</v>
      </c>
    </row>
  </sheetData>
  <protectedRanges>
    <protectedRange sqref="K11" name="Диапазон1_3_1_1_3_11_1_1_3_1_1_2_1_3_2_3_5_1_1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ageMargins left="0.25" right="0.25" top="0.75" bottom="0.75" header="0.3" footer="0.3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view="pageBreakPreview" topLeftCell="A21" zoomScaleNormal="100" zoomScaleSheetLayoutView="100" workbookViewId="0">
      <selection activeCell="F23" sqref="F23"/>
    </sheetView>
  </sheetViews>
  <sheetFormatPr defaultRowHeight="13.2" x14ac:dyDescent="0.25"/>
  <cols>
    <col min="1" max="1" width="23.33203125" customWidth="1"/>
    <col min="2" max="2" width="20.88671875" customWidth="1"/>
    <col min="3" max="3" width="13.109375" customWidth="1"/>
    <col min="4" max="4" width="25.88671875" customWidth="1"/>
    <col min="5" max="5" width="22.6640625" customWidth="1"/>
    <col min="6" max="6" width="20.44140625" customWidth="1"/>
  </cols>
  <sheetData>
    <row r="1" spans="1:5" s="17" customFormat="1" ht="74.25" customHeight="1" x14ac:dyDescent="0.25">
      <c r="A1" s="107" t="s">
        <v>175</v>
      </c>
      <c r="B1" s="108"/>
      <c r="C1" s="108"/>
      <c r="D1" s="108"/>
      <c r="E1" s="108"/>
    </row>
    <row r="2" spans="1:5" s="17" customFormat="1" ht="18.75" customHeight="1" x14ac:dyDescent="0.25">
      <c r="A2" s="109" t="s">
        <v>25</v>
      </c>
      <c r="B2" s="109"/>
      <c r="C2" s="109"/>
      <c r="D2" s="109"/>
      <c r="E2" s="109"/>
    </row>
    <row r="3" spans="1:5" ht="13.5" customHeight="1" x14ac:dyDescent="0.25"/>
    <row r="4" spans="1:5" s="17" customFormat="1" x14ac:dyDescent="0.25">
      <c r="A4" s="40" t="s">
        <v>62</v>
      </c>
      <c r="B4" s="31"/>
      <c r="C4" s="31"/>
      <c r="D4" s="31"/>
      <c r="E4" s="41" t="s">
        <v>111</v>
      </c>
    </row>
    <row r="5" spans="1:5" s="17" customFormat="1" ht="13.8" x14ac:dyDescent="0.25">
      <c r="A5" s="32" t="s">
        <v>17</v>
      </c>
      <c r="B5" s="32" t="s">
        <v>18</v>
      </c>
      <c r="C5" s="32" t="s">
        <v>19</v>
      </c>
      <c r="D5" s="32" t="s">
        <v>20</v>
      </c>
      <c r="E5" s="33" t="s">
        <v>21</v>
      </c>
    </row>
    <row r="6" spans="1:5" s="17" customFormat="1" ht="34.5" customHeight="1" x14ac:dyDescent="0.25">
      <c r="A6" s="34" t="s">
        <v>11</v>
      </c>
      <c r="B6" s="34" t="s">
        <v>107</v>
      </c>
      <c r="C6" s="34" t="s">
        <v>47</v>
      </c>
      <c r="D6" s="34" t="s">
        <v>15</v>
      </c>
      <c r="E6" s="35"/>
    </row>
    <row r="7" spans="1:5" s="17" customFormat="1" ht="37.5" customHeight="1" x14ac:dyDescent="0.25">
      <c r="A7" s="34" t="s">
        <v>108</v>
      </c>
      <c r="B7" s="34" t="s">
        <v>70</v>
      </c>
      <c r="C7" s="34" t="s">
        <v>47</v>
      </c>
      <c r="D7" s="34" t="s">
        <v>15</v>
      </c>
      <c r="E7" s="35"/>
    </row>
    <row r="8" spans="1:5" s="17" customFormat="1" ht="37.5" customHeight="1" x14ac:dyDescent="0.25">
      <c r="A8" s="34" t="s">
        <v>108</v>
      </c>
      <c r="B8" s="34" t="s">
        <v>176</v>
      </c>
      <c r="C8" s="34" t="s">
        <v>52</v>
      </c>
      <c r="D8" s="34" t="s">
        <v>14</v>
      </c>
      <c r="E8" s="35"/>
    </row>
    <row r="9" spans="1:5" s="17" customFormat="1" ht="37.5" customHeight="1" x14ac:dyDescent="0.25">
      <c r="A9" s="34" t="s">
        <v>12</v>
      </c>
      <c r="B9" s="34" t="s">
        <v>177</v>
      </c>
      <c r="C9" s="34" t="s">
        <v>46</v>
      </c>
      <c r="D9" s="34" t="s">
        <v>14</v>
      </c>
      <c r="E9" s="35"/>
    </row>
    <row r="10" spans="1:5" s="81" customFormat="1" ht="37.5" customHeight="1" x14ac:dyDescent="0.25">
      <c r="A10" s="34" t="s">
        <v>179</v>
      </c>
      <c r="B10" s="34" t="s">
        <v>180</v>
      </c>
      <c r="C10" s="34" t="s">
        <v>181</v>
      </c>
      <c r="D10" s="34" t="s">
        <v>15</v>
      </c>
      <c r="E10" s="35"/>
    </row>
    <row r="11" spans="1:5" s="49" customFormat="1" ht="37.5" customHeight="1" x14ac:dyDescent="0.25">
      <c r="A11" s="34" t="s">
        <v>109</v>
      </c>
      <c r="B11" s="34" t="s">
        <v>178</v>
      </c>
      <c r="C11" s="34" t="s">
        <v>47</v>
      </c>
      <c r="D11" s="34" t="s">
        <v>14</v>
      </c>
      <c r="E11" s="35"/>
    </row>
    <row r="12" spans="1:5" s="17" customFormat="1" ht="37.5" customHeight="1" x14ac:dyDescent="0.25">
      <c r="A12" s="34" t="s">
        <v>49</v>
      </c>
      <c r="B12" s="34" t="s">
        <v>71</v>
      </c>
      <c r="C12" s="34" t="s">
        <v>52</v>
      </c>
      <c r="D12" s="34" t="s">
        <v>15</v>
      </c>
      <c r="E12" s="35"/>
    </row>
    <row r="13" spans="1:5" ht="34.5" customHeight="1" x14ac:dyDescent="0.25">
      <c r="A13" s="34" t="s">
        <v>16</v>
      </c>
      <c r="B13" s="34" t="s">
        <v>72</v>
      </c>
      <c r="C13" s="34" t="s">
        <v>73</v>
      </c>
      <c r="D13" s="34" t="s">
        <v>14</v>
      </c>
      <c r="E13" s="35"/>
    </row>
    <row r="14" spans="1:5" ht="22.5" customHeight="1" x14ac:dyDescent="0.25">
      <c r="A14" s="17"/>
      <c r="B14" s="17"/>
      <c r="C14" s="17"/>
      <c r="D14" s="17"/>
      <c r="E14" s="17"/>
    </row>
    <row r="15" spans="1:5" s="17" customFormat="1" x14ac:dyDescent="0.25">
      <c r="A15" s="36" t="s">
        <v>11</v>
      </c>
      <c r="D15" s="16" t="s">
        <v>150</v>
      </c>
    </row>
    <row r="16" spans="1:5" ht="14.25" customHeight="1" x14ac:dyDescent="0.25">
      <c r="A16" s="105"/>
      <c r="B16" s="105"/>
      <c r="C16" s="105"/>
      <c r="D16" s="105"/>
      <c r="E16" s="105"/>
    </row>
    <row r="17" spans="1:5" s="17" customFormat="1" ht="74.25" customHeight="1" x14ac:dyDescent="0.25">
      <c r="A17" s="107" t="s">
        <v>182</v>
      </c>
      <c r="B17" s="108"/>
      <c r="C17" s="108"/>
      <c r="D17" s="108"/>
      <c r="E17" s="108"/>
    </row>
    <row r="18" spans="1:5" s="17" customFormat="1" ht="18.75" customHeight="1" x14ac:dyDescent="0.25">
      <c r="A18" s="109" t="s">
        <v>26</v>
      </c>
      <c r="B18" s="109"/>
      <c r="C18" s="109"/>
      <c r="D18" s="109"/>
      <c r="E18" s="109"/>
    </row>
    <row r="20" spans="1:5" s="17" customFormat="1" x14ac:dyDescent="0.25">
      <c r="A20" s="40" t="s">
        <v>62</v>
      </c>
      <c r="B20" s="31"/>
      <c r="C20" s="31"/>
      <c r="D20" s="41" t="s">
        <v>111</v>
      </c>
      <c r="E20" s="9"/>
    </row>
    <row r="21" spans="1:5" ht="34.5" customHeight="1" x14ac:dyDescent="0.25">
      <c r="A21" s="32" t="s">
        <v>17</v>
      </c>
      <c r="B21" s="32" t="s">
        <v>18</v>
      </c>
      <c r="C21" s="32" t="s">
        <v>19</v>
      </c>
      <c r="D21" s="32" t="s">
        <v>20</v>
      </c>
      <c r="E21" s="17"/>
    </row>
    <row r="22" spans="1:5" s="17" customFormat="1" ht="36.75" customHeight="1" x14ac:dyDescent="0.25">
      <c r="A22" s="34" t="s">
        <v>11</v>
      </c>
      <c r="B22" s="34" t="s">
        <v>107</v>
      </c>
      <c r="C22" s="34" t="s">
        <v>47</v>
      </c>
      <c r="D22" s="34" t="s">
        <v>15</v>
      </c>
      <c r="E22" s="140"/>
    </row>
    <row r="23" spans="1:5" s="17" customFormat="1" ht="36.75" customHeight="1" x14ac:dyDescent="0.25">
      <c r="A23" s="34" t="s">
        <v>108</v>
      </c>
      <c r="B23" s="34" t="s">
        <v>70</v>
      </c>
      <c r="C23" s="34" t="s">
        <v>47</v>
      </c>
      <c r="D23" s="34" t="s">
        <v>15</v>
      </c>
      <c r="E23" s="140"/>
    </row>
    <row r="24" spans="1:5" s="17" customFormat="1" ht="36.75" customHeight="1" x14ac:dyDescent="0.25">
      <c r="A24" s="34" t="s">
        <v>108</v>
      </c>
      <c r="B24" s="34" t="s">
        <v>176</v>
      </c>
      <c r="C24" s="34" t="s">
        <v>52</v>
      </c>
      <c r="D24" s="34" t="s">
        <v>14</v>
      </c>
      <c r="E24" s="140"/>
    </row>
    <row r="25" spans="1:5" s="81" customFormat="1" ht="36.75" customHeight="1" x14ac:dyDescent="0.25">
      <c r="A25" s="34" t="s">
        <v>12</v>
      </c>
      <c r="B25" s="34" t="s">
        <v>177</v>
      </c>
      <c r="C25" s="34" t="s">
        <v>46</v>
      </c>
      <c r="D25" s="34" t="s">
        <v>14</v>
      </c>
      <c r="E25" s="140"/>
    </row>
    <row r="26" spans="1:5" s="17" customFormat="1" ht="36.75" customHeight="1" x14ac:dyDescent="0.25">
      <c r="A26" s="34" t="s">
        <v>179</v>
      </c>
      <c r="B26" s="34" t="s">
        <v>180</v>
      </c>
      <c r="C26" s="34" t="s">
        <v>181</v>
      </c>
      <c r="D26" s="34" t="s">
        <v>15</v>
      </c>
      <c r="E26" s="140"/>
    </row>
    <row r="27" spans="1:5" s="49" customFormat="1" ht="36.75" customHeight="1" x14ac:dyDescent="0.25">
      <c r="A27" s="34" t="s">
        <v>109</v>
      </c>
      <c r="B27" s="34" t="s">
        <v>178</v>
      </c>
      <c r="C27" s="34" t="s">
        <v>47</v>
      </c>
      <c r="D27" s="34" t="s">
        <v>14</v>
      </c>
      <c r="E27" s="140"/>
    </row>
    <row r="28" spans="1:5" s="17" customFormat="1" ht="36.75" customHeight="1" x14ac:dyDescent="0.25">
      <c r="A28" s="34" t="s">
        <v>49</v>
      </c>
      <c r="B28" s="34" t="s">
        <v>71</v>
      </c>
      <c r="C28" s="34" t="s">
        <v>52</v>
      </c>
      <c r="D28" s="34" t="s">
        <v>15</v>
      </c>
      <c r="E28" s="140"/>
    </row>
    <row r="29" spans="1:5" s="43" customFormat="1" ht="34.5" customHeight="1" x14ac:dyDescent="0.25">
      <c r="A29" s="34" t="s">
        <v>16</v>
      </c>
      <c r="B29" s="34" t="s">
        <v>72</v>
      </c>
      <c r="C29" s="34" t="s">
        <v>73</v>
      </c>
      <c r="D29" s="34" t="s">
        <v>14</v>
      </c>
      <c r="E29" s="140"/>
    </row>
    <row r="30" spans="1:5" ht="22.5" customHeight="1" x14ac:dyDescent="0.25">
      <c r="A30" s="17"/>
      <c r="B30" s="17"/>
      <c r="C30" s="17"/>
      <c r="D30" s="17"/>
      <c r="E30" s="17"/>
    </row>
    <row r="31" spans="1:5" s="17" customFormat="1" x14ac:dyDescent="0.25">
      <c r="A31" s="36" t="s">
        <v>11</v>
      </c>
      <c r="D31" s="16" t="s">
        <v>150</v>
      </c>
    </row>
    <row r="32" spans="1:5" ht="22.5" customHeight="1" x14ac:dyDescent="0.25">
      <c r="A32" s="17"/>
      <c r="B32" s="17"/>
      <c r="C32" s="17"/>
      <c r="D32" s="17"/>
      <c r="E32" s="17"/>
    </row>
    <row r="33" spans="1:5" x14ac:dyDescent="0.25">
      <c r="A33" s="16" t="s">
        <v>12</v>
      </c>
      <c r="D33" s="16" t="s">
        <v>151</v>
      </c>
    </row>
    <row r="34" spans="1:5" ht="79.5" customHeight="1" x14ac:dyDescent="0.25">
      <c r="A34" s="110" t="s">
        <v>112</v>
      </c>
      <c r="B34" s="108"/>
      <c r="C34" s="108"/>
      <c r="D34" s="108"/>
      <c r="E34" s="108"/>
    </row>
    <row r="35" spans="1:5" ht="22.5" customHeight="1" x14ac:dyDescent="0.25">
      <c r="A35" s="17"/>
      <c r="B35" s="17"/>
      <c r="C35" s="17"/>
      <c r="D35" s="17"/>
      <c r="E35" s="17"/>
    </row>
    <row r="36" spans="1:5" s="17" customFormat="1" ht="18.75" customHeight="1" x14ac:dyDescent="0.25">
      <c r="A36" s="109" t="s">
        <v>27</v>
      </c>
      <c r="B36" s="109"/>
      <c r="C36" s="109"/>
      <c r="D36" s="109"/>
      <c r="E36" s="109"/>
    </row>
    <row r="38" spans="1:5" s="17" customFormat="1" x14ac:dyDescent="0.25">
      <c r="A38" s="40" t="s">
        <v>62</v>
      </c>
      <c r="B38" s="31"/>
      <c r="C38" s="31"/>
      <c r="D38" s="31"/>
      <c r="E38" s="41" t="s">
        <v>111</v>
      </c>
    </row>
    <row r="39" spans="1:5" ht="30" customHeight="1" x14ac:dyDescent="0.25">
      <c r="A39" s="105"/>
      <c r="B39" s="105"/>
      <c r="C39" s="105"/>
      <c r="D39" s="105"/>
      <c r="E39" s="17"/>
    </row>
    <row r="40" spans="1:5" ht="30" customHeight="1" x14ac:dyDescent="0.3">
      <c r="A40" s="106" t="s">
        <v>28</v>
      </c>
      <c r="B40" s="106"/>
      <c r="C40" s="37">
        <v>2</v>
      </c>
      <c r="D40" s="17"/>
      <c r="E40" s="17"/>
    </row>
    <row r="41" spans="1:5" ht="16.2" x14ac:dyDescent="0.3">
      <c r="A41" s="38"/>
      <c r="B41" s="39"/>
    </row>
    <row r="42" spans="1:5" ht="16.2" x14ac:dyDescent="0.3">
      <c r="A42" s="38">
        <v>1</v>
      </c>
      <c r="B42" s="39" t="s">
        <v>15</v>
      </c>
      <c r="C42" s="17"/>
      <c r="D42" s="17"/>
      <c r="E42" s="17"/>
    </row>
    <row r="43" spans="1:5" ht="16.2" x14ac:dyDescent="0.3">
      <c r="A43" s="38">
        <v>2</v>
      </c>
      <c r="B43" s="39" t="s">
        <v>14</v>
      </c>
      <c r="C43" s="17"/>
      <c r="D43" s="17"/>
      <c r="E43" s="17"/>
    </row>
    <row r="44" spans="1:5" ht="16.2" x14ac:dyDescent="0.3">
      <c r="A44" s="38"/>
      <c r="B44" s="39"/>
    </row>
    <row r="50" spans="1:4" s="48" customFormat="1" x14ac:dyDescent="0.25">
      <c r="A50" s="36" t="s">
        <v>11</v>
      </c>
      <c r="D50" s="16" t="s">
        <v>150</v>
      </c>
    </row>
    <row r="51" spans="1:4" s="48" customFormat="1" ht="22.5" customHeight="1" x14ac:dyDescent="0.25">
      <c r="D51" s="16"/>
    </row>
    <row r="52" spans="1:4" s="48" customFormat="1" x14ac:dyDescent="0.25">
      <c r="A52" s="16" t="s">
        <v>12</v>
      </c>
      <c r="D52" s="16" t="s">
        <v>151</v>
      </c>
    </row>
  </sheetData>
  <mergeCells count="10">
    <mergeCell ref="A39:B39"/>
    <mergeCell ref="C39:D39"/>
    <mergeCell ref="A40:B40"/>
    <mergeCell ref="A1:E1"/>
    <mergeCell ref="A2:E2"/>
    <mergeCell ref="A17:E17"/>
    <mergeCell ref="A18:E18"/>
    <mergeCell ref="A34:E34"/>
    <mergeCell ref="A36:E36"/>
    <mergeCell ref="A16:E16"/>
  </mergeCells>
  <pageMargins left="0.7" right="0.7" top="0.75" bottom="0.75" header="0.3" footer="0.3"/>
  <pageSetup paperSize="9" scale="84" fitToHeight="0" orientation="portrait" r:id="rId1"/>
  <rowBreaks count="2" manualBreakCount="2">
    <brk id="16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МЛ</vt:lpstr>
      <vt:lpstr>ППЮн общ</vt:lpstr>
      <vt:lpstr>ППЮн</vt:lpstr>
      <vt:lpstr>КПд</vt:lpstr>
      <vt:lpstr>ППдА</vt:lpstr>
      <vt:lpstr>КПЮн</vt:lpstr>
      <vt:lpstr>Судейская </vt:lpstr>
      <vt:lpstr>КПд!Область_печати</vt:lpstr>
      <vt:lpstr>КПЮн!Область_печати</vt:lpstr>
      <vt:lpstr>ППЮн!Область_печати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2021-08-14T12:37:02Z</cp:lastPrinted>
  <dcterms:created xsi:type="dcterms:W3CDTF">1996-10-08T23:32:33Z</dcterms:created>
  <dcterms:modified xsi:type="dcterms:W3CDTF">2021-08-14T12:40:59Z</dcterms:modified>
</cp:coreProperties>
</file>